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B6D30EE0-F6B0-4200-BAB5-DB63C084A1CB}" xr6:coauthVersionLast="47" xr6:coauthVersionMax="47" xr10:uidLastSave="{00000000-0000-0000-0000-000000000000}"/>
  <bookViews>
    <workbookView xWindow="-120" yWindow="-120" windowWidth="29040" windowHeight="15840" tabRatio="500" firstSheet="1" activeTab="1" xr2:uid="{8A48804C-A541-4093-A153-C24768E807D5}"/>
  </bookViews>
  <sheets>
    <sheet name="4 (2)" sheetId="2" state="hidden" r:id="rId1"/>
    <sheet name="5 (3)" sheetId="6" r:id="rId2"/>
  </sheets>
  <calcPr calcId="191029"/>
</workbook>
</file>

<file path=xl/calcChain.xml><?xml version="1.0" encoding="utf-8"?>
<calcChain xmlns="http://schemas.openxmlformats.org/spreadsheetml/2006/main">
  <c r="G16" i="2" l="1"/>
  <c r="H16" i="2"/>
  <c r="I16" i="2"/>
  <c r="J16" i="2"/>
  <c r="G5" i="6"/>
  <c r="H5" i="6"/>
  <c r="I5" i="6"/>
  <c r="J5" i="6"/>
  <c r="H7" i="6"/>
  <c r="I7" i="6"/>
  <c r="J7" i="6"/>
</calcChain>
</file>

<file path=xl/sharedStrings.xml><?xml version="1.0" encoding="utf-8"?>
<sst xmlns="http://schemas.openxmlformats.org/spreadsheetml/2006/main" count="95" uniqueCount="57">
  <si>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</si>
  <si>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</si>
  <si>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</si>
  <si>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</si>
  <si>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</si>
  <si>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</si>
  <si>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</si>
  <si>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</si>
  <si>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</si>
  <si>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</si>
  <si>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</si>
  <si>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</si>
  <si>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</si>
  <si>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</si>
  <si>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</si>
  <si>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</si>
  <si>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377-05</t>
  </si>
  <si>
    <t>Чай с лимоном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</si>
  <si>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</si>
  <si>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</si>
  <si>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</si>
  <si>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</si>
  <si>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</si>
  <si>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</si>
  <si>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</si>
  <si>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</si>
  <si>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</si>
  <si>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</si>
  <si>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70,71-05</t>
  </si>
  <si>
    <t>Овощи в нарезке (помидоры)</t>
  </si>
  <si>
    <t>1 блюда</t>
  </si>
  <si>
    <t>2 блюда</t>
  </si>
  <si>
    <t>291-05</t>
  </si>
  <si>
    <t>Плов из филе куриного</t>
  </si>
  <si>
    <t>342-05</t>
  </si>
  <si>
    <t>Компот из свежих фруктов</t>
  </si>
  <si>
    <t>Хлеб ржаной</t>
  </si>
  <si>
    <t>222-05</t>
  </si>
  <si>
    <t>Пудинг из творога с манной крупой cо сгущенным молоком</t>
  </si>
  <si>
    <t>379-05</t>
  </si>
  <si>
    <t>Кофейный напиток с молоком</t>
  </si>
  <si>
    <t>Овощи свежие в нарезке (огурцы)</t>
  </si>
  <si>
    <t>102-05</t>
  </si>
  <si>
    <t>Суп картофельный с бобовыми</t>
  </si>
  <si>
    <t>234-05</t>
  </si>
  <si>
    <t>Биточек рыбный</t>
  </si>
  <si>
    <t>гарнир</t>
  </si>
  <si>
    <t>304-05</t>
  </si>
  <si>
    <t>Рис отварной с маслом</t>
  </si>
  <si>
    <t>389-05</t>
  </si>
  <si>
    <t>Сок фруктовый</t>
  </si>
  <si>
    <t>338-05</t>
  </si>
  <si>
    <t>295-05,302-05</t>
  </si>
  <si>
    <t>Шницель куриный рубленый, каша гречневая с маслом</t>
  </si>
  <si>
    <t>99-05</t>
  </si>
  <si>
    <t>Суп из овощей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</si>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</sst>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Font="1" applyBorder="1"/>
    <xf numFmtId="49" fontId="4" fillId="0" borderId="0" xfId="37" applyNumberFormat="1" applyFont="1" applyBorder="1" applyAlignment="1">
      <alignment horizontal="center" vertical="center"/>
    </xf>
    <xf numFmtId="0" fontId="5" fillId="0" borderId="2" xfId="0" applyFont="1" applyFill="1" applyBorder="1"/>
    <xf numFmtId="0" fontId="0" fillId="0" borderId="3" xfId="0" applyFont="1" applyFill="1" applyBorder="1"/>
    <xf numFmtId="0" fontId="5" fillId="0" borderId="4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left"/>
    </xf>
    <xf numFmtId="2" fontId="5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0" fontId="0" fillId="0" borderId="7" xfId="0" applyFont="1" applyFill="1" applyBorder="1" applyAlignment="1" applyProtection="1">
      <alignment horizontal="left"/>
      <protection locked="0"/>
    </xf>
    <xf numFmtId="49" fontId="5" fillId="0" borderId="8" xfId="0" applyNumberFormat="1" applyFont="1" applyFill="1" applyBorder="1" applyAlignment="1">
      <alignment horizontal="center" vertical="distributed" wrapText="1"/>
    </xf>
    <xf numFmtId="0" fontId="5" fillId="0" borderId="8" xfId="0" applyFont="1" applyFill="1" applyBorder="1" applyAlignment="1"/>
    <xf numFmtId="4" fontId="5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Font="1" applyFill="1" applyBorder="1" applyAlignment="1" applyProtection="1">
      <alignment horizontal="left"/>
      <protection locked="0"/>
    </xf>
    <xf numFmtId="49" fontId="5" fillId="0" borderId="12" xfId="0" applyNumberFormat="1" applyFont="1" applyFill="1" applyBorder="1" applyAlignment="1">
      <alignment horizontal="center" vertical="distributed" wrapText="1"/>
    </xf>
    <xf numFmtId="0" fontId="5" fillId="0" borderId="13" xfId="0" applyFont="1" applyFill="1" applyBorder="1" applyAlignment="1"/>
    <xf numFmtId="0" fontId="5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9" fontId="5" fillId="0" borderId="5" xfId="0" applyNumberFormat="1" applyFont="1" applyFill="1" applyBorder="1" applyAlignment="1">
      <alignment horizontal="center" vertical="distributed" wrapText="1"/>
    </xf>
    <xf numFmtId="0" fontId="5" fillId="0" borderId="5" xfId="0" applyFont="1" applyFill="1" applyBorder="1" applyAlignment="1"/>
    <xf numFmtId="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8" xfId="0" applyFont="1" applyFill="1" applyBorder="1"/>
    <xf numFmtId="0" fontId="0" fillId="0" borderId="7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9" xfId="0" applyFont="1" applyFill="1" applyBorder="1"/>
    <xf numFmtId="0" fontId="0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right"/>
    </xf>
    <xf numFmtId="4" fontId="5" fillId="0" borderId="21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distributed" wrapText="1"/>
    </xf>
    <xf numFmtId="2" fontId="7" fillId="0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/>
    <xf numFmtId="1" fontId="7" fillId="0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2" fontId="5" fillId="0" borderId="13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left"/>
    </xf>
    <xf numFmtId="1" fontId="5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0" fillId="0" borderId="25" xfId="0" applyFont="1" applyFill="1" applyBorder="1"/>
    <xf numFmtId="0" fontId="3" fillId="0" borderId="25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9" fontId="4" fillId="0" borderId="27" xfId="37" applyNumberFormat="1" applyFont="1" applyBorder="1" applyAlignment="1">
      <alignment horizontal="center" vertical="center" wrapText="1"/>
    </xf>
    <xf numFmtId="49" fontId="4" fillId="0" borderId="27" xfId="37" applyNumberFormat="1" applyFont="1" applyFill="1" applyBorder="1" applyAlignment="1">
      <alignment horizontal="center" vertical="center" wrapText="1"/>
    </xf>
    <xf numFmtId="2" fontId="0" fillId="0" borderId="27" xfId="0" applyNumberFormat="1" applyFont="1" applyFill="1" applyBorder="1" applyAlignment="1">
      <alignment horizontal="center"/>
    </xf>
    <xf numFmtId="49" fontId="4" fillId="0" borderId="27" xfId="37" applyNumberFormat="1" applyFont="1" applyFill="1" applyBorder="1" applyAlignment="1">
      <alignment horizontal="center" vertical="center"/>
    </xf>
    <xf numFmtId="49" fontId="4" fillId="0" borderId="27" xfId="37" applyNumberFormat="1" applyFont="1" applyBorder="1" applyAlignment="1">
      <alignment horizontal="center" vertical="center"/>
    </xf>
    <xf numFmtId="49" fontId="4" fillId="0" borderId="28" xfId="37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6" xfId="0" applyFont="1" applyFill="1" applyBorder="1"/>
    <xf numFmtId="2" fontId="5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9" xfId="0" applyFont="1" applyFill="1" applyBorder="1"/>
    <xf numFmtId="0" fontId="5" fillId="0" borderId="30" xfId="0" applyFont="1" applyFill="1" applyBorder="1" applyAlignment="1"/>
    <xf numFmtId="0" fontId="0" fillId="0" borderId="31" xfId="0" applyFont="1" applyFill="1" applyBorder="1"/>
    <xf numFmtId="0" fontId="5" fillId="0" borderId="32" xfId="0" applyFont="1" applyFill="1" applyBorder="1" applyAlignment="1">
      <alignment horizontal="left" wrapText="1"/>
    </xf>
    <xf numFmtId="2" fontId="5" fillId="0" borderId="32" xfId="0" applyNumberFormat="1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distributed" wrapText="1"/>
    </xf>
    <xf numFmtId="0" fontId="5" fillId="0" borderId="32" xfId="0" applyFont="1" applyFill="1" applyBorder="1" applyAlignment="1"/>
    <xf numFmtId="0" fontId="0" fillId="0" borderId="33" xfId="0" applyFont="1" applyFill="1" applyBorder="1" applyAlignment="1">
      <alignment horizontal="left"/>
    </xf>
    <xf numFmtId="2" fontId="5" fillId="0" borderId="34" xfId="0" applyNumberFormat="1" applyFont="1" applyFill="1" applyBorder="1" applyAlignment="1">
      <alignment horizontal="left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/>
    <xf numFmtId="0" fontId="5" fillId="0" borderId="4" xfId="0" applyFont="1" applyFill="1" applyBorder="1" applyAlignment="1"/>
    <xf numFmtId="0" fontId="5" fillId="0" borderId="36" xfId="0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8" fillId="0" borderId="6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0" fillId="0" borderId="24" xfId="0" applyFont="1" applyFill="1" applyBorder="1"/>
    <xf numFmtId="2" fontId="5" fillId="0" borderId="14" xfId="0" applyNumberFormat="1" applyFont="1" applyFill="1" applyBorder="1" applyAlignment="1">
      <alignment horizontal="center"/>
    </xf>
    <xf numFmtId="0" fontId="0" fillId="0" borderId="37" xfId="0" applyFont="1" applyBorder="1"/>
    <xf numFmtId="0" fontId="5" fillId="0" borderId="1" xfId="0" applyFont="1" applyFill="1" applyBorder="1"/>
    <xf numFmtId="0" fontId="5" fillId="0" borderId="23" xfId="0" applyFont="1" applyFill="1" applyBorder="1"/>
    <xf numFmtId="0" fontId="0" fillId="0" borderId="0" xfId="0" applyFill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2" fontId="5" fillId="0" borderId="21" xfId="0" applyNumberFormat="1" applyFont="1" applyFill="1" applyBorder="1" applyAlignment="1">
      <alignment horizontal="left"/>
    </xf>
    <xf numFmtId="1" fontId="5" fillId="0" borderId="21" xfId="0" applyNumberFormat="1" applyFont="1" applyFill="1" applyBorder="1" applyAlignment="1">
      <alignment horizontal="center"/>
    </xf>
    <xf numFmtId="0" fontId="0" fillId="0" borderId="29" xfId="0" applyFont="1" applyBorder="1"/>
    <xf numFmtId="0" fontId="0" fillId="0" borderId="16" xfId="0" applyFont="1" applyBorder="1"/>
    <xf numFmtId="0" fontId="0" fillId="0" borderId="0" xfId="0" applyFont="1"/>
    <xf numFmtId="0" fontId="0" fillId="0" borderId="31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33" xfId="0" applyFont="1" applyFill="1" applyBorder="1"/>
    <xf numFmtId="0" fontId="0" fillId="0" borderId="11" xfId="0" applyFont="1" applyBorder="1"/>
    <xf numFmtId="0" fontId="0" fillId="0" borderId="13" xfId="0" applyFont="1" applyBorder="1"/>
    <xf numFmtId="0" fontId="5" fillId="0" borderId="1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distributed" wrapText="1"/>
    </xf>
    <xf numFmtId="2" fontId="7" fillId="0" borderId="4" xfId="0" applyNumberFormat="1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0" fillId="0" borderId="25" xfId="0" applyFont="1" applyFill="1" applyBorder="1" applyAlignment="1" applyProtection="1">
      <protection locked="0"/>
    </xf>
  </cellXfs>
  <cellStyles count="39">
    <cellStyle name="20% - Акцент1" xfId="1" xr:uid="{BA88A29F-4A44-4CF4-9B19-B01B3133DCFA}"/>
    <cellStyle name="20% - Акцент1_Меню школа автраки, обеды. 1-4 классы 2021" xfId="2" xr:uid="{0D201F21-27B8-4639-AE6D-D1609B1E9FDC}"/>
    <cellStyle name="20% - Акцент2" xfId="3" xr:uid="{DB2E775F-DF3B-4067-A1D4-207B792C8630}"/>
    <cellStyle name="20% - Акцент2_Меню школа автраки, обеды. 1-4 классы 2021" xfId="4" xr:uid="{AB4A95A9-7F58-4AA6-A629-7EE01945C0EE}"/>
    <cellStyle name="20% - Акцент3" xfId="5" xr:uid="{FD72BAA6-CD93-4DFC-85E7-85C307B6BF1D}"/>
    <cellStyle name="20% - Акцент3_Меню школа автраки, обеды. 1-4 классы 2021" xfId="6" xr:uid="{5B9BFB36-9FE1-42B0-BD98-194CB79BF676}"/>
    <cellStyle name="20% - Акцент4" xfId="7" xr:uid="{DFD68BE5-FAB8-45C9-ABC5-F219A5C8C51C}"/>
    <cellStyle name="20% - Акцент4_Меню школа автраки, обеды. 1-4 классы 2021" xfId="8" xr:uid="{5AF46690-E60F-4300-A13F-5BF8156567BE}"/>
    <cellStyle name="20% - Акцент5" xfId="9" xr:uid="{AE446630-FE73-4B63-9E95-2C2E3C96F42B}"/>
    <cellStyle name="20% - Акцент5_Меню школа автраки, обеды. 1-4 классы 2021" xfId="10" xr:uid="{135BB4F4-BD5C-4FC4-9477-B67841939106}"/>
    <cellStyle name="20% - Акцент6" xfId="11" xr:uid="{15324152-5282-4883-B28B-C1DB2C97DF05}"/>
    <cellStyle name="20% - Акцент6_Меню школа автраки, обеды. 1-4 классы 2021" xfId="12" xr:uid="{14B10243-E0D8-4277-8D4E-552A71F5B164}"/>
    <cellStyle name="40% - Акцент1" xfId="13" xr:uid="{94FE9BAA-8A83-4EDC-A104-3DC9E040844A}"/>
    <cellStyle name="40% - Акцент1_Меню школа автраки, обеды. 1-4 классы 2021" xfId="14" xr:uid="{1A58D9AB-CD3E-411D-AE3D-0714D62684F5}"/>
    <cellStyle name="40% - Акцент2" xfId="15" xr:uid="{7C4DDEDA-9EB7-4462-B5E9-2444B634142A}"/>
    <cellStyle name="40% - Акцент2_Меню школа автраки, обеды. 1-4 классы 2021" xfId="16" xr:uid="{62C413AD-D496-47D9-AD4C-9FC037B13570}"/>
    <cellStyle name="40% - Акцент3" xfId="17" xr:uid="{89E240C2-3CC2-41DE-9857-47364F66847F}"/>
    <cellStyle name="40% - Акцент3_Меню школа автраки, обеды. 1-4 классы 2021" xfId="18" xr:uid="{FE40D7CB-16FE-40A4-AA1F-D328D941E0C4}"/>
    <cellStyle name="40% - Акцент4" xfId="19" xr:uid="{B119676E-409B-4D1E-82EA-8B82B48F5720}"/>
    <cellStyle name="40% - Акцент4_Меню школа автраки, обеды. 1-4 классы 2021" xfId="20" xr:uid="{D00956C0-1837-4327-821D-5B965C4E5546}"/>
    <cellStyle name="40% - Акцент5" xfId="21" xr:uid="{DC4E26D9-2367-4CA0-BEBC-09A4322B45CB}"/>
    <cellStyle name="40% - Акцент5_Меню школа автраки, обеды. 1-4 классы 2021" xfId="22" xr:uid="{C2E3866F-3DDA-4DD3-A91A-F3A6FA23FB44}"/>
    <cellStyle name="40% - Акцент6" xfId="23" xr:uid="{E66C7736-C2E9-433D-B0E0-74F10E913F56}"/>
    <cellStyle name="40% - Акцент6_Меню школа автраки, обеды. 1-4 классы 2021" xfId="24" xr:uid="{2A477DD2-99C5-47EA-9D90-0E000E8E79F4}"/>
    <cellStyle name="60% - Акцент1" xfId="25" xr:uid="{66DEFC36-B593-4647-A1D8-ADA25A59AFEE}"/>
    <cellStyle name="60% - Акцент1_Меню школа автраки, обеды. 1-4 классы 2021" xfId="26" xr:uid="{4194780F-BD30-4DC8-8E3A-9293152C9857}"/>
    <cellStyle name="60% - Акцент2" xfId="27" xr:uid="{3B52D197-9932-4ED3-9590-9118B3A61F6E}"/>
    <cellStyle name="60% - Акцент2_Меню школа автраки, обеды. 1-4 классы 2021" xfId="28" xr:uid="{30ECC627-7619-4FB4-9537-E06756D70066}"/>
    <cellStyle name="60% - Акцент3" xfId="29" xr:uid="{BCD3CCDF-381A-4FC3-A6EC-1FF9D1760CF0}"/>
    <cellStyle name="60% - Акцент3_Меню школа автраки, обеды. 1-4 классы 2021" xfId="30" xr:uid="{8F68D9D0-5D03-419D-958B-551C9A21B5A2}"/>
    <cellStyle name="60% - Акцент4" xfId="31" xr:uid="{FFE8E10A-0964-455F-AAAD-B8D2FE51FF1A}"/>
    <cellStyle name="60% - Акцент4_Меню школа автраки, обеды. 1-4 классы 2021" xfId="32" xr:uid="{0A5E704A-F8B3-4834-A076-1923CFD2776F}"/>
    <cellStyle name="60% - Акцент5" xfId="33" xr:uid="{00FBD3F8-9434-4A02-9625-071E534CCE6A}"/>
    <cellStyle name="60% - Акцент5_Меню школа автраки, обеды. 1-4 классы 2021" xfId="34" xr:uid="{1ABFBC09-A5FD-49DC-A824-2BC24F3D43E5}"/>
    <cellStyle name="60% - Акцент6" xfId="35" xr:uid="{73003619-D56A-4127-8EA9-54E8A0D948E7}"/>
    <cellStyle name="60% - Акцент6_Меню школа автраки, обеды. 1-4 классы 2021" xfId="36" xr:uid="{F1F98D8C-B530-47EA-9F6A-22939B10C366}"/>
    <cellStyle name="Обычный" xfId="0" builtinId="0"/>
    <cellStyle name="Обычный 2" xfId="37" xr:uid="{EEF9D3E4-AB2D-4211-A5FC-37A1A80E9450}"/>
    <cellStyle name="Обычный 3" xfId="38" xr:uid="{224A2AB4-2F53-4603-8B09-B6F8E4974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9237-D1D9-4F00-AC62-2962C3BE3AAD}">
  <dimension ref="A3:K20"/>
  <sheetViews>
    <sheetView topLeftCell="A10" workbookViewId="0">
      <selection activeCell="B17" sqref="B17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style="2" customWidth="1"/>
    <col min="7" max="7" width="12.28515625" style="2" customWidth="1"/>
  </cols>
  <sheetData>
    <row r="3" spans="1:11" s="2" customFormat="1" ht="12.6" customHeight="1" x14ac:dyDescent="0.25">
      <c r="C3" s="135" t="s">
        <v>0</v>
      </c>
      <c r="D3" s="135"/>
      <c r="E3" s="67" t="s">
        <v>1</v>
      </c>
      <c r="F3" s="68"/>
      <c r="G3" s="4"/>
      <c r="H3" s="3" t="s">
        <v>2</v>
      </c>
      <c r="I3" s="5"/>
      <c r="J3" s="6"/>
      <c r="K3" s="6"/>
    </row>
    <row r="4" spans="1:11" ht="38.25" customHeight="1" x14ac:dyDescent="0.25">
      <c r="A4" s="7" t="s">
        <v>3</v>
      </c>
      <c r="B4" s="69" t="s">
        <v>4</v>
      </c>
      <c r="C4" s="70" t="s">
        <v>5</v>
      </c>
      <c r="D4" s="70" t="s">
        <v>6</v>
      </c>
      <c r="E4" s="71" t="s">
        <v>7</v>
      </c>
      <c r="F4" s="72" t="s">
        <v>8</v>
      </c>
      <c r="G4" s="73" t="s">
        <v>9</v>
      </c>
      <c r="H4" s="74" t="s">
        <v>10</v>
      </c>
      <c r="I4" s="74" t="s">
        <v>11</v>
      </c>
      <c r="J4" s="75" t="s">
        <v>12</v>
      </c>
      <c r="K4" s="8"/>
    </row>
    <row r="5" spans="1:11" ht="34.5" customHeight="1" x14ac:dyDescent="0.25">
      <c r="A5" s="9" t="s">
        <v>13</v>
      </c>
      <c r="B5" s="31" t="s">
        <v>14</v>
      </c>
      <c r="C5" s="49" t="s">
        <v>37</v>
      </c>
      <c r="D5" s="76" t="s">
        <v>38</v>
      </c>
      <c r="E5" s="34">
        <v>240</v>
      </c>
      <c r="F5" s="12">
        <v>33.18</v>
      </c>
      <c r="G5" s="77">
        <v>246.4</v>
      </c>
      <c r="H5" s="78">
        <v>30.58</v>
      </c>
      <c r="I5" s="78">
        <v>21.12</v>
      </c>
      <c r="J5" s="79">
        <v>11.22</v>
      </c>
    </row>
    <row r="6" spans="1:11" ht="19.5" customHeight="1" x14ac:dyDescent="0.25">
      <c r="A6" s="80"/>
      <c r="B6" s="14" t="s">
        <v>15</v>
      </c>
      <c r="C6" s="81" t="s">
        <v>39</v>
      </c>
      <c r="D6" s="82" t="s">
        <v>40</v>
      </c>
      <c r="E6" s="83">
        <v>200</v>
      </c>
      <c r="F6" s="81">
        <v>13</v>
      </c>
      <c r="G6" s="81">
        <v>109</v>
      </c>
      <c r="H6" s="81">
        <v>2.8</v>
      </c>
      <c r="I6" s="81">
        <v>1.75</v>
      </c>
      <c r="J6" s="84">
        <v>24.35</v>
      </c>
    </row>
    <row r="7" spans="1:11" ht="19.5" customHeight="1" x14ac:dyDescent="0.25">
      <c r="A7" s="13"/>
      <c r="B7" s="14" t="s">
        <v>18</v>
      </c>
      <c r="C7" s="15"/>
      <c r="D7" s="16" t="s">
        <v>19</v>
      </c>
      <c r="E7" s="17">
        <v>30</v>
      </c>
      <c r="F7" s="15">
        <v>3</v>
      </c>
      <c r="G7" s="15">
        <v>31.92</v>
      </c>
      <c r="H7" s="15">
        <v>0.94799999999999995</v>
      </c>
      <c r="I7" s="15">
        <v>0.12</v>
      </c>
      <c r="J7" s="18">
        <v>5.7960000000000003</v>
      </c>
    </row>
    <row r="8" spans="1:11" ht="19.5" customHeight="1" x14ac:dyDescent="0.25">
      <c r="A8" s="13"/>
      <c r="B8" s="19"/>
      <c r="C8" s="20" t="s">
        <v>22</v>
      </c>
      <c r="D8" s="21" t="s">
        <v>23</v>
      </c>
      <c r="E8" s="17">
        <v>20</v>
      </c>
      <c r="F8" s="15">
        <v>20</v>
      </c>
      <c r="G8" s="23">
        <v>72.8</v>
      </c>
      <c r="H8" s="23">
        <v>4.6399999999999997</v>
      </c>
      <c r="I8" s="23">
        <v>5.9</v>
      </c>
      <c r="J8" s="24"/>
    </row>
    <row r="9" spans="1:11" ht="19.5" customHeight="1" x14ac:dyDescent="0.25">
      <c r="A9" s="25"/>
      <c r="B9" s="26"/>
      <c r="C9" s="27" t="s">
        <v>20</v>
      </c>
      <c r="D9" s="28" t="s">
        <v>21</v>
      </c>
      <c r="E9" s="17">
        <v>10</v>
      </c>
      <c r="F9" s="15">
        <v>11</v>
      </c>
      <c r="G9" s="23">
        <v>75</v>
      </c>
      <c r="H9" s="23"/>
      <c r="I9" s="23">
        <v>8.1999999999999993</v>
      </c>
      <c r="J9" s="24">
        <v>0.1</v>
      </c>
    </row>
    <row r="10" spans="1:11" s="38" customFormat="1" ht="17.25" customHeight="1" x14ac:dyDescent="0.25">
      <c r="A10" s="30" t="s">
        <v>24</v>
      </c>
      <c r="B10" s="31" t="s">
        <v>25</v>
      </c>
      <c r="C10" s="32"/>
      <c r="D10" s="33"/>
      <c r="E10" s="34"/>
      <c r="F10" s="12"/>
      <c r="G10" s="35"/>
      <c r="H10" s="35"/>
      <c r="I10" s="35"/>
      <c r="J10" s="36"/>
      <c r="K10" s="37"/>
    </row>
    <row r="11" spans="1:11" s="38" customFormat="1" ht="17.25" customHeight="1" x14ac:dyDescent="0.25">
      <c r="A11" s="39"/>
      <c r="B11" s="40"/>
      <c r="C11" s="85"/>
      <c r="D11" s="23"/>
      <c r="E11" s="41"/>
      <c r="F11" s="41"/>
      <c r="G11" s="22"/>
      <c r="H11" s="15"/>
      <c r="I11" s="15"/>
      <c r="J11" s="18"/>
      <c r="K11" s="37"/>
    </row>
    <row r="12" spans="1:11" s="38" customFormat="1" ht="17.25" customHeight="1" x14ac:dyDescent="0.25">
      <c r="A12" s="42"/>
      <c r="B12" s="43"/>
      <c r="C12" s="86"/>
      <c r="D12" s="44"/>
      <c r="E12" s="45"/>
      <c r="F12" s="45"/>
      <c r="G12" s="46"/>
      <c r="H12" s="47"/>
      <c r="I12" s="47"/>
      <c r="J12" s="48"/>
      <c r="K12" s="37"/>
    </row>
    <row r="13" spans="1:11" ht="19.5" customHeight="1" x14ac:dyDescent="0.25">
      <c r="A13" s="87" t="s">
        <v>26</v>
      </c>
      <c r="B13" s="88" t="s">
        <v>27</v>
      </c>
      <c r="C13" s="49" t="s">
        <v>28</v>
      </c>
      <c r="D13" s="89" t="s">
        <v>41</v>
      </c>
      <c r="E13" s="34">
        <v>60</v>
      </c>
      <c r="F13" s="50">
        <v>12</v>
      </c>
      <c r="G13" s="35">
        <v>2.4</v>
      </c>
      <c r="H13" s="35">
        <v>0.14399999999999999</v>
      </c>
      <c r="I13" s="35">
        <v>1.7999999999999999E-2</v>
      </c>
      <c r="J13" s="36">
        <v>0.45</v>
      </c>
    </row>
    <row r="14" spans="1:11" ht="19.5" customHeight="1" x14ac:dyDescent="0.25">
      <c r="A14" s="13"/>
      <c r="B14" s="90" t="s">
        <v>30</v>
      </c>
      <c r="C14" s="51" t="s">
        <v>42</v>
      </c>
      <c r="D14" s="91" t="s">
        <v>43</v>
      </c>
      <c r="E14" s="83">
        <v>200</v>
      </c>
      <c r="F14" s="81">
        <v>15</v>
      </c>
      <c r="G14" s="81">
        <v>107.8</v>
      </c>
      <c r="H14" s="81">
        <v>4.3899999999999997</v>
      </c>
      <c r="I14" s="81">
        <v>4.22</v>
      </c>
      <c r="J14" s="84">
        <v>13.06</v>
      </c>
    </row>
    <row r="15" spans="1:11" ht="19.5" customHeight="1" x14ac:dyDescent="0.25">
      <c r="A15" s="13"/>
      <c r="B15" s="90" t="s">
        <v>31</v>
      </c>
      <c r="C15" s="15" t="s">
        <v>44</v>
      </c>
      <c r="D15" s="92" t="s">
        <v>45</v>
      </c>
      <c r="E15" s="83">
        <v>90</v>
      </c>
      <c r="F15" s="81">
        <v>29.18</v>
      </c>
      <c r="G15" s="15">
        <v>120.38</v>
      </c>
      <c r="H15" s="15">
        <v>11.97</v>
      </c>
      <c r="I15" s="15">
        <v>4.2300000000000004</v>
      </c>
      <c r="J15" s="18">
        <v>8.6199999999999992</v>
      </c>
    </row>
    <row r="16" spans="1:11" ht="19.5" customHeight="1" x14ac:dyDescent="0.25">
      <c r="A16" s="13"/>
      <c r="B16" s="93" t="s">
        <v>46</v>
      </c>
      <c r="C16" s="15" t="s">
        <v>47</v>
      </c>
      <c r="D16" s="92" t="s">
        <v>48</v>
      </c>
      <c r="E16" s="17">
        <v>160</v>
      </c>
      <c r="F16" s="52">
        <v>8</v>
      </c>
      <c r="G16" s="94">
        <f>315.17/0.15*0.16</f>
        <v>336.18133333333338</v>
      </c>
      <c r="H16" s="94">
        <f>5.51/0.15*0.16</f>
        <v>5.8773333333333335</v>
      </c>
      <c r="I16" s="94">
        <f>8.13/0.15*0.16</f>
        <v>8.6720000000000024</v>
      </c>
      <c r="J16" s="95">
        <f>55.01/0.15*0.16</f>
        <v>58.677333333333337</v>
      </c>
    </row>
    <row r="17" spans="1:10" ht="19.5" customHeight="1" x14ac:dyDescent="0.25">
      <c r="A17" s="13"/>
      <c r="B17" s="58" t="s">
        <v>56</v>
      </c>
      <c r="C17" s="96" t="s">
        <v>49</v>
      </c>
      <c r="D17" s="97" t="s">
        <v>50</v>
      </c>
      <c r="E17" s="17">
        <v>200</v>
      </c>
      <c r="F17" s="52">
        <v>10</v>
      </c>
      <c r="G17" s="23">
        <v>100.8</v>
      </c>
      <c r="H17" s="23">
        <v>1.08</v>
      </c>
      <c r="I17" s="23"/>
      <c r="J17" s="24">
        <v>25.74</v>
      </c>
    </row>
    <row r="18" spans="1:10" ht="19.5" customHeight="1" x14ac:dyDescent="0.25">
      <c r="A18" s="13"/>
      <c r="B18" s="93" t="s">
        <v>18</v>
      </c>
      <c r="C18" s="15"/>
      <c r="D18" s="92" t="s">
        <v>19</v>
      </c>
      <c r="E18" s="17">
        <v>30</v>
      </c>
      <c r="F18" s="59">
        <v>3</v>
      </c>
      <c r="G18" s="15">
        <v>31.92</v>
      </c>
      <c r="H18" s="15">
        <v>0.94799999999999995</v>
      </c>
      <c r="I18" s="15">
        <v>0.12</v>
      </c>
      <c r="J18" s="18">
        <v>5.7960000000000003</v>
      </c>
    </row>
    <row r="19" spans="1:10" ht="19.5" customHeight="1" x14ac:dyDescent="0.25">
      <c r="A19" s="25"/>
      <c r="B19" s="98" t="s">
        <v>18</v>
      </c>
      <c r="C19" s="61"/>
      <c r="D19" s="99" t="s">
        <v>36</v>
      </c>
      <c r="E19" s="63">
        <v>30</v>
      </c>
      <c r="F19" s="64">
        <v>3</v>
      </c>
      <c r="G19" s="65">
        <v>77.400000000000006</v>
      </c>
      <c r="H19" s="65">
        <v>2.5499999999999998</v>
      </c>
      <c r="I19" s="65">
        <v>0.99</v>
      </c>
      <c r="J19" s="66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38D9-6216-4A1E-97DA-A6E26D0D058F}">
  <dimension ref="A3:K20"/>
  <sheetViews>
    <sheetView tabSelected="1" topLeftCell="A7" zoomScale="112" zoomScaleNormal="112" workbookViewId="0">
      <selection activeCell="B17" sqref="B17"/>
    </sheetView>
  </sheetViews>
  <sheetFormatPr defaultRowHeight="15" x14ac:dyDescent="0.25"/>
  <cols>
    <col min="2" max="2" width="27.140625" customWidth="1"/>
    <col min="3" max="3" width="9.140625" style="1" customWidth="1"/>
    <col min="4" max="4" width="36.140625" customWidth="1"/>
    <col min="5" max="5" width="8.85546875" style="2" customWidth="1"/>
    <col min="6" max="6" width="8.85546875" style="117" customWidth="1"/>
    <col min="7" max="7" width="14.5703125" style="2" customWidth="1"/>
    <col min="10" max="10" width="10.7109375" customWidth="1"/>
  </cols>
  <sheetData>
    <row r="3" spans="1:11" s="2" customFormat="1" ht="12.6" customHeight="1" x14ac:dyDescent="0.25">
      <c r="C3" s="135" t="s">
        <v>0</v>
      </c>
      <c r="D3" s="135"/>
      <c r="E3" s="67" t="s">
        <v>1</v>
      </c>
      <c r="F3" s="68"/>
      <c r="G3" s="4"/>
      <c r="H3" s="3" t="s">
        <v>2</v>
      </c>
      <c r="I3" s="5"/>
      <c r="J3" s="6"/>
      <c r="K3" s="6"/>
    </row>
    <row r="4" spans="1:11" ht="38.25" customHeight="1" x14ac:dyDescent="0.25">
      <c r="A4" s="114" t="s">
        <v>3</v>
      </c>
      <c r="B4" s="107" t="s">
        <v>4</v>
      </c>
      <c r="C4" s="70" t="s">
        <v>5</v>
      </c>
      <c r="D4" s="70" t="s">
        <v>6</v>
      </c>
      <c r="E4" s="71" t="s">
        <v>7</v>
      </c>
      <c r="F4" s="72" t="s">
        <v>8</v>
      </c>
      <c r="G4" s="73" t="s">
        <v>9</v>
      </c>
      <c r="H4" s="74" t="s">
        <v>10</v>
      </c>
      <c r="I4" s="74" t="s">
        <v>11</v>
      </c>
      <c r="J4" s="75" t="s">
        <v>12</v>
      </c>
      <c r="K4" s="8"/>
    </row>
    <row r="5" spans="1:11" ht="25.15" customHeight="1" x14ac:dyDescent="0.25">
      <c r="A5" s="115" t="s">
        <v>13</v>
      </c>
      <c r="B5" s="31" t="s">
        <v>14</v>
      </c>
      <c r="C5" s="100" t="s">
        <v>52</v>
      </c>
      <c r="D5" s="101" t="s">
        <v>53</v>
      </c>
      <c r="E5" s="34">
        <v>250</v>
      </c>
      <c r="F5" s="50">
        <v>45.18</v>
      </c>
      <c r="G5" s="12">
        <f>354.31+230.45</f>
        <v>584.76</v>
      </c>
      <c r="H5" s="12">
        <f>14.55+7.46</f>
        <v>22.01</v>
      </c>
      <c r="I5" s="12">
        <f>16.3+5.61</f>
        <v>21.91</v>
      </c>
      <c r="J5" s="108">
        <f>13.56+35.84</f>
        <v>49.400000000000006</v>
      </c>
    </row>
    <row r="6" spans="1:11" ht="19.5" customHeight="1" x14ac:dyDescent="0.25">
      <c r="A6" s="116"/>
      <c r="B6" s="14" t="s">
        <v>15</v>
      </c>
      <c r="C6" s="15" t="s">
        <v>16</v>
      </c>
      <c r="D6" s="16" t="s">
        <v>17</v>
      </c>
      <c r="E6" s="118">
        <v>207</v>
      </c>
      <c r="F6" s="15">
        <v>11</v>
      </c>
      <c r="G6" s="15">
        <v>42.49</v>
      </c>
      <c r="H6" s="15">
        <v>0.53100000000000003</v>
      </c>
      <c r="I6" s="15"/>
      <c r="J6" s="18">
        <v>9.83</v>
      </c>
    </row>
    <row r="7" spans="1:11" ht="19.5" customHeight="1" x14ac:dyDescent="0.25">
      <c r="A7" s="112"/>
      <c r="B7" s="119" t="s">
        <v>18</v>
      </c>
      <c r="C7" s="23" t="s">
        <v>51</v>
      </c>
      <c r="D7" s="120" t="s">
        <v>19</v>
      </c>
      <c r="E7" s="121">
        <v>30</v>
      </c>
      <c r="F7" s="47">
        <v>3</v>
      </c>
      <c r="G7" s="47">
        <v>102.42</v>
      </c>
      <c r="H7" s="47">
        <f>0.948+0.4</f>
        <v>1.3479999999999999</v>
      </c>
      <c r="I7" s="47">
        <f>0.12+0.4</f>
        <v>0.52</v>
      </c>
      <c r="J7" s="48">
        <f>5.796+9.8</f>
        <v>15.596</v>
      </c>
    </row>
    <row r="8" spans="1:11" s="104" customFormat="1" ht="17.25" customHeight="1" x14ac:dyDescent="0.25">
      <c r="A8" s="109"/>
      <c r="B8" s="19"/>
      <c r="C8" s="20" t="s">
        <v>22</v>
      </c>
      <c r="D8" s="21" t="s">
        <v>23</v>
      </c>
      <c r="E8" s="17">
        <v>10</v>
      </c>
      <c r="F8" s="22">
        <v>10</v>
      </c>
      <c r="G8" s="23">
        <v>36.4</v>
      </c>
      <c r="H8" s="23">
        <v>2.3199999999999998</v>
      </c>
      <c r="I8" s="23">
        <v>2.95</v>
      </c>
      <c r="J8" s="24"/>
    </row>
    <row r="9" spans="1:11" s="111" customFormat="1" ht="17.25" customHeight="1" x14ac:dyDescent="0.25">
      <c r="A9" s="110"/>
      <c r="B9" s="26"/>
      <c r="C9" s="27" t="s">
        <v>20</v>
      </c>
      <c r="D9" s="28" t="s">
        <v>21</v>
      </c>
      <c r="E9" s="63">
        <v>10</v>
      </c>
      <c r="F9" s="102">
        <v>11</v>
      </c>
      <c r="G9" s="103">
        <v>75</v>
      </c>
      <c r="H9" s="103"/>
      <c r="I9" s="103">
        <v>8.1999999999999993</v>
      </c>
      <c r="J9" s="29">
        <v>0.1</v>
      </c>
    </row>
    <row r="10" spans="1:11" s="124" customFormat="1" ht="17.25" customHeight="1" x14ac:dyDescent="0.25">
      <c r="A10" s="122" t="s">
        <v>24</v>
      </c>
      <c r="B10" s="123" t="s">
        <v>25</v>
      </c>
      <c r="C10" s="32"/>
      <c r="D10" s="33"/>
      <c r="E10" s="34"/>
      <c r="F10" s="12"/>
      <c r="G10" s="35"/>
      <c r="H10" s="35"/>
      <c r="I10" s="35"/>
      <c r="J10" s="36"/>
      <c r="K10" s="37"/>
    </row>
    <row r="11" spans="1:11" s="124" customFormat="1" ht="17.25" customHeight="1" x14ac:dyDescent="0.25">
      <c r="A11" s="125"/>
      <c r="B11" s="126"/>
      <c r="C11" s="127"/>
      <c r="D11" s="23"/>
      <c r="E11" s="41"/>
      <c r="F11" s="15"/>
      <c r="G11" s="22"/>
      <c r="H11" s="15"/>
      <c r="I11" s="15"/>
      <c r="J11" s="18"/>
      <c r="K11" s="37"/>
    </row>
    <row r="12" spans="1:11" s="124" customFormat="1" ht="17.25" customHeight="1" x14ac:dyDescent="0.25">
      <c r="A12" s="128"/>
      <c r="B12" s="129"/>
      <c r="C12" s="130"/>
      <c r="D12" s="103"/>
      <c r="E12" s="131"/>
      <c r="F12" s="103"/>
      <c r="G12" s="102"/>
      <c r="H12" s="61"/>
      <c r="I12" s="61"/>
      <c r="J12" s="113"/>
      <c r="K12" s="37"/>
    </row>
    <row r="13" spans="1:11" ht="19.5" customHeight="1" x14ac:dyDescent="0.25">
      <c r="A13" s="87" t="s">
        <v>26</v>
      </c>
      <c r="B13" s="10" t="s">
        <v>27</v>
      </c>
      <c r="C13" s="132" t="s">
        <v>28</v>
      </c>
      <c r="D13" s="105" t="s">
        <v>29</v>
      </c>
      <c r="E13" s="11">
        <v>60</v>
      </c>
      <c r="F13" s="133">
        <v>12</v>
      </c>
      <c r="G13" s="11">
        <v>7.2</v>
      </c>
      <c r="H13" s="11">
        <v>0.28799999999999998</v>
      </c>
      <c r="I13" s="11">
        <v>3.5999999999999997E-2</v>
      </c>
      <c r="J13" s="106">
        <v>0.9</v>
      </c>
    </row>
    <row r="14" spans="1:11" ht="19.5" customHeight="1" x14ac:dyDescent="0.25">
      <c r="A14" s="13"/>
      <c r="B14" s="40" t="s">
        <v>30</v>
      </c>
      <c r="C14" s="15" t="s">
        <v>54</v>
      </c>
      <c r="D14" s="16" t="s">
        <v>55</v>
      </c>
      <c r="E14" s="17">
        <v>200</v>
      </c>
      <c r="F14" s="134">
        <v>15</v>
      </c>
      <c r="G14" s="15">
        <v>98.37</v>
      </c>
      <c r="H14" s="15">
        <v>1.68</v>
      </c>
      <c r="I14" s="15">
        <v>5.98</v>
      </c>
      <c r="J14" s="18">
        <v>9.35</v>
      </c>
    </row>
    <row r="15" spans="1:11" ht="19.5" customHeight="1" x14ac:dyDescent="0.25">
      <c r="A15" s="13"/>
      <c r="B15" s="40" t="s">
        <v>31</v>
      </c>
      <c r="C15" s="53" t="s">
        <v>32</v>
      </c>
      <c r="D15" s="54" t="s">
        <v>33</v>
      </c>
      <c r="E15" s="55">
        <v>200</v>
      </c>
      <c r="F15" s="52">
        <v>39.18</v>
      </c>
      <c r="G15" s="56">
        <v>589.05999999999995</v>
      </c>
      <c r="H15" s="56">
        <v>31.72</v>
      </c>
      <c r="I15" s="56">
        <v>26.56</v>
      </c>
      <c r="J15" s="57">
        <v>55.76</v>
      </c>
    </row>
    <row r="16" spans="1:11" ht="19.5" customHeight="1" x14ac:dyDescent="0.25">
      <c r="A16" s="13"/>
      <c r="B16" s="40" t="s">
        <v>46</v>
      </c>
      <c r="C16" s="53"/>
      <c r="D16" s="54"/>
      <c r="E16" s="55"/>
      <c r="F16" s="52"/>
      <c r="G16" s="56"/>
      <c r="H16" s="56"/>
      <c r="I16" s="56"/>
      <c r="J16" s="57"/>
    </row>
    <row r="17" spans="1:10" ht="19.5" customHeight="1" x14ac:dyDescent="0.25">
      <c r="A17" s="13"/>
      <c r="B17" s="58" t="s">
        <v>56</v>
      </c>
      <c r="C17" s="15" t="s">
        <v>34</v>
      </c>
      <c r="D17" s="16" t="s">
        <v>35</v>
      </c>
      <c r="E17" s="17">
        <v>180</v>
      </c>
      <c r="F17" s="52">
        <v>8</v>
      </c>
      <c r="G17" s="15">
        <v>99</v>
      </c>
      <c r="H17" s="15">
        <v>0.18</v>
      </c>
      <c r="I17" s="15">
        <v>0.18</v>
      </c>
      <c r="J17" s="18">
        <v>20.07</v>
      </c>
    </row>
    <row r="18" spans="1:10" ht="19.5" customHeight="1" x14ac:dyDescent="0.25">
      <c r="A18" s="13"/>
      <c r="B18" s="58" t="s">
        <v>18</v>
      </c>
      <c r="C18" s="15"/>
      <c r="D18" s="16" t="s">
        <v>19</v>
      </c>
      <c r="E18" s="17">
        <v>30</v>
      </c>
      <c r="F18" s="59">
        <v>3</v>
      </c>
      <c r="G18" s="15">
        <v>31.92</v>
      </c>
      <c r="H18" s="15">
        <v>0.94799999999999995</v>
      </c>
      <c r="I18" s="15">
        <v>0.12</v>
      </c>
      <c r="J18" s="18">
        <v>5.7960000000000003</v>
      </c>
    </row>
    <row r="19" spans="1:10" ht="19.5" customHeight="1" x14ac:dyDescent="0.25">
      <c r="A19" s="25"/>
      <c r="B19" s="60" t="s">
        <v>18</v>
      </c>
      <c r="C19" s="61"/>
      <c r="D19" s="62" t="s">
        <v>36</v>
      </c>
      <c r="E19" s="63">
        <v>30</v>
      </c>
      <c r="F19" s="64">
        <v>3</v>
      </c>
      <c r="G19" s="65">
        <v>77.400000000000006</v>
      </c>
      <c r="H19" s="65">
        <v>2.5499999999999998</v>
      </c>
      <c r="I19" s="65">
        <v>0.99</v>
      </c>
      <c r="J19" s="66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(2)</vt:lpstr>
      <vt:lpstr>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2025-03-04T07:07:20Z</dcterms:created>
  <dcterms:modified xsi:type="dcterms:W3CDTF">2025-03-04T07:07:20Z</dcterms:modified>
</cp:coreProperties>
</file>