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20" windowHeight="10920"/>
  </bookViews>
  <sheets>
    <sheet name="на 12.23" sheetId="9" r:id="rId1"/>
  </sheets>
  <definedNames>
    <definedName name="_xlnm.Print_Area" localSheetId="0">'на 12.23'!$A$1:$FK$77</definedName>
  </definedNames>
  <calcPr calcId="124519" iterate="1"/>
</workbook>
</file>

<file path=xl/calcChain.xml><?xml version="1.0" encoding="utf-8"?>
<calcChain xmlns="http://schemas.openxmlformats.org/spreadsheetml/2006/main">
  <c r="DP50" i="9"/>
  <c r="DP51"/>
  <c r="DP47"/>
  <c r="DP52"/>
  <c r="DP54"/>
  <c r="EN63"/>
  <c r="DP63"/>
  <c r="EN62"/>
  <c r="DP61"/>
  <c r="EN61" s="1"/>
  <c r="EN60"/>
  <c r="DP42"/>
  <c r="DP43"/>
  <c r="EN59"/>
  <c r="EN43" l="1"/>
  <c r="DP49"/>
  <c r="DP64" s="1"/>
  <c r="DP44"/>
  <c r="EN44" s="1"/>
  <c r="EN56"/>
  <c r="EN55"/>
  <c r="EN57"/>
  <c r="EN58"/>
  <c r="EN54" l="1"/>
  <c r="EN42" l="1"/>
  <c r="EN45"/>
  <c r="EN46"/>
  <c r="EN47"/>
  <c r="EN51"/>
  <c r="EN50"/>
  <c r="EN52"/>
  <c r="EN48"/>
  <c r="EN64" l="1"/>
  <c r="EN49"/>
  <c r="FM64" l="1"/>
</calcChain>
</file>

<file path=xl/sharedStrings.xml><?xml version="1.0" encoding="utf-8"?>
<sst xmlns="http://schemas.openxmlformats.org/spreadsheetml/2006/main" count="158" uniqueCount="112">
  <si>
    <t>Наименование органа, осуществляющего</t>
  </si>
  <si>
    <t>Наименование бюджета</t>
  </si>
  <si>
    <t>КОДЫ</t>
  </si>
  <si>
    <t>Дата</t>
  </si>
  <si>
    <t>Форма по ОКУД</t>
  </si>
  <si>
    <t>по ОКПО</t>
  </si>
  <si>
    <t>Глава по БК</t>
  </si>
  <si>
    <t>код</t>
  </si>
  <si>
    <t>Номер страницы</t>
  </si>
  <si>
    <t>Всего страниц</t>
  </si>
  <si>
    <t>Руководитель</t>
  </si>
  <si>
    <t>(подпись)</t>
  </si>
  <si>
    <t>(расшифровка подписи)</t>
  </si>
  <si>
    <t>ОТМЕТКА ОРГАНА, ОСУЩЕСТВЛЯЮЩЕГО ВЕДЕНИЕ ЛИЦЕВОГО СЧЕТА,</t>
  </si>
  <si>
    <t>Ответственный</t>
  </si>
  <si>
    <t>исполнитель</t>
  </si>
  <si>
    <t>(должность)</t>
  </si>
  <si>
    <t>(телефон)</t>
  </si>
  <si>
    <t>"</t>
  </si>
  <si>
    <t xml:space="preserve"> г.</t>
  </si>
  <si>
    <t xml:space="preserve"> Г.</t>
  </si>
  <si>
    <t>от "</t>
  </si>
  <si>
    <t>СВЕДЕНИЯ</t>
  </si>
  <si>
    <t>0501016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</si>
  <si>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</si>
  <si>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</si>
  <si>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</si>
  <si>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ИНН/КПП</t>
  </si>
  <si>
    <t>Дата представления предыдущих Сведений</t>
  </si>
  <si>
    <t>по ОКЕИ</t>
  </si>
  <si>
    <t>по ОКВ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</si>
  <si>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</si>
  <si>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</si>
  <si>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</si>
  <si>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</si>
  <si>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сумма</t>
  </si>
  <si>
    <t>поступления</t>
  </si>
  <si>
    <t>выплаты</t>
  </si>
  <si>
    <t>Планируемые</t>
  </si>
  <si>
    <t>Разрешенный к использованию</t>
  </si>
  <si>
    <t>остаток субсидии прошлых лет</t>
  </si>
  <si>
    <t>на начало 20</t>
  </si>
  <si>
    <t>Всего</t>
  </si>
  <si>
    <t>О ПРИНЯТИИ НАСТОЯЩИХ СВЕДЕНИЙ</t>
  </si>
  <si>
    <t>функции и полномочия учредителя</t>
  </si>
  <si>
    <t>учреждение (подразделение)</t>
  </si>
  <si>
    <t>Государственное (муниципальное)</t>
  </si>
  <si>
    <t>к Требованиям к плану финансово-хозяйственной деятельности государственного (муниципального)</t>
  </si>
  <si>
    <t>ОБ ОПЕРАЦИЯХ С ЦЕЛЕВЫМИ СУБСИДИЯМИ, ПРЕДОСТАВЛЕННЫМИ ГОСУДАРСТВЕННОМУ (МУНИЦИПАЛЬНОМУ) УЧРЕЖДЕНИЮ НА 20</t>
  </si>
  <si>
    <t>учреждения, утвержденным Приказом Министерства финансов Российской Федерации</t>
  </si>
  <si>
    <t>по ОКТМО</t>
  </si>
  <si>
    <t>ведение лицевого счета</t>
  </si>
  <si>
    <t>Остаток средств на начало года</t>
  </si>
  <si>
    <t>Суммы возврата дебиторской задолженности прошлых лет</t>
  </si>
  <si>
    <t>х</t>
  </si>
  <si>
    <t>Код объекта ФАИП</t>
  </si>
  <si>
    <t>от 28 июля 2010 г. № 81н</t>
  </si>
  <si>
    <t>(в ред. Приказов Минфина России от 27.12.2013 № 140н, от 24.09.2015 № 140н)</t>
  </si>
  <si>
    <t>Код 
по бюджетной классификации Российской Федерации</t>
  </si>
  <si>
    <t>Приложение № 1</t>
  </si>
  <si>
    <t>2631022881/263101001</t>
  </si>
  <si>
    <t>бюджет города Невинномысска</t>
  </si>
  <si>
    <t>Управление образования администрации города Невинномысска</t>
  </si>
  <si>
    <t>МКУ "МУЦ" города Невинномысска</t>
  </si>
  <si>
    <t>Начальник</t>
  </si>
  <si>
    <t>управления образования администрации города невинномысска</t>
  </si>
  <si>
    <t xml:space="preserve">Реализация мероприятий, проводимых в рамках МП "Развитие образования в городе невинномысске" в части расходов на трудовую занятость детей во внеурочное время </t>
  </si>
  <si>
    <t>Оплата труда</t>
  </si>
  <si>
    <t>Начисления на выплаты по оплате труда</t>
  </si>
  <si>
    <t>606.10.05.02</t>
  </si>
  <si>
    <t>ведущий экономист</t>
  </si>
  <si>
    <t>3-15-51</t>
  </si>
  <si>
    <t>Муниципальное бюджетное общеобразовательное учреждение средняя общеобразовательная                                         школа № 14 города Невинномысска</t>
  </si>
  <si>
    <t>244</t>
  </si>
  <si>
    <t>А.В.Пушкарская</t>
  </si>
  <si>
    <t>111</t>
  </si>
  <si>
    <t>119</t>
  </si>
  <si>
    <t>Е.В.Кубрин</t>
  </si>
  <si>
    <t>Реализация мероприятий, проводимых в рамках МП "Развитие образования в городе невинномысске" в части расходов на проведение работ по замене оконных блоков в муниципальных образовательных организациях (текущий ремонт)</t>
  </si>
  <si>
    <t>606.10.05.03</t>
  </si>
  <si>
    <t>Реализация мероприятий, проводимых в рамках МП "Развитие образовния в городе Невинномысске" в части расходов на ежемесячное денежное вознаграждение за классное руководство педагогическим работникам</t>
  </si>
  <si>
    <t>606.10.05.15</t>
  </si>
  <si>
    <t>Реализация мероприятий, проводимых в рамках  МП "Развитие образования в городе Невинномысске" в части расходов на  обеспечение горячим питанием учащихся образовательных организаций</t>
  </si>
  <si>
    <t>606.10.05.13</t>
  </si>
  <si>
    <t>Реализация мероприятий, проводимых в рамках МП "Развитие образования в городе невинномысске" в части расходов по обеспечению деятельности муниципальных образовательных организаций(новогодние подарки)</t>
  </si>
  <si>
    <t>Реализация мероприятий, проводимых в рамках  МП "Развитие образования в городе Невинномысске" в части расходов на  обеспечение горячим питанием учащихся с ОВЗ в образовательных организациях.</t>
  </si>
  <si>
    <t>606.10.05.18</t>
  </si>
  <si>
    <t>606.10.05.04</t>
  </si>
  <si>
    <t>Реализация мероприятий, проводимых в рамках МП "Развитие образования  в городе Невинномысске", в части расходов на предоставление в 2021 году дополнительной меры социальной поддержки отдельным категориям граждан на территории города</t>
  </si>
  <si>
    <t>606.10.02.02</t>
  </si>
  <si>
    <t>243</t>
  </si>
  <si>
    <t>Е.И. Белашова</t>
  </si>
  <si>
    <t>Руководитель финан-</t>
  </si>
  <si>
    <t>сово-экономи-</t>
  </si>
  <si>
    <t>ческой службы</t>
  </si>
  <si>
    <t>Е.С. Шестак</t>
  </si>
  <si>
    <t>23</t>
  </si>
  <si>
    <t>Реализация мероприятий, проводимых в рамках  МП "Развитие образования в городе Невинномысске" в части расходов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</si>
  <si>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 xml:space="preserve">     </t>
  </si>
  <si>
    <t>606.10.0101</t>
  </si>
  <si>
    <t xml:space="preserve">Реализация мероприятий, проводимых в рамках МП "Развитие образования в городе Невинномысске" в части расходов на приобретение основных средств </t>
  </si>
  <si>
    <t xml:space="preserve">Реализация мероприятий, проводимых в рамках МП "Развитие образования в городе Невинномысске" в части расходов на проведение капитальных ремонтов в муниципальных образовательных организациях </t>
  </si>
  <si>
    <t>606.10.0513</t>
  </si>
  <si>
    <t xml:space="preserve">Реализация мероприятий, проводимых в рамках МП "Развитие образования в городе Невинномысске" по обеспечению антитеррорестической защищенности в государственных и муниципальных общеобразовательных организациях (антитеррор) 
</t>
  </si>
  <si>
    <t xml:space="preserve">Реализация мероприятий, проводимых в рамках МП "Развитие образования в городе Невинномысске" в части расходов на обеспечение ребенка (детей) участника специальной военной операции, обучающегося по образовательным программам основного общего или среднего общего образованя в муниц. образ. орг-ии, бесплатным гор. питанием </t>
  </si>
  <si>
    <t>606.10.05.22</t>
  </si>
  <si>
    <t>606.10.0503    Ц81</t>
  </si>
  <si>
    <t xml:space="preserve">Реализация мероприятий, проводимых в рамках МП "Развитие образования в городе Невинномысске" в части расходов на приобретне основных средств  
приобретение макетов "Автомат Калашникова"оборудования </t>
  </si>
  <si>
    <t>606.10.0520</t>
  </si>
  <si>
    <t xml:space="preserve">Реализация проекта развития территорий муниципальных образований, основанных на местных инициативах в рамках реализации муниципальной программы "Развитие образования в городе Невинномысске" </t>
  </si>
  <si>
    <t xml:space="preserve">Реализация мероприятий, проводимых в рамках МП "Развитие образования в городе Невинномысске" в части расходов по благоустройству территории муниципальных бюджетных общеобразовательных учреждений </t>
  </si>
  <si>
    <t>Реализация проекта развития территорий муниципальных образований, основанных на местных инициативах в рамках реализации муниципальной программы "Развитие образования в городе Невинномысске"  стройконтроль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</si>
</sst>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7"/>
      <name val="Arial"/>
      <family val="2"/>
      <charset val="204"/>
    </font>
    <font>
      <sz val="6.5"/>
      <name val="Arial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0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7" fillId="0" borderId="56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56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2" fontId="2" fillId="0" borderId="61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>
      <alignment horizontal="center" vertical="center"/>
    </xf>
    <xf numFmtId="4" fontId="7" fillId="0" borderId="56" xfId="0" applyNumberFormat="1" applyFont="1" applyFill="1" applyBorder="1" applyAlignment="1">
      <alignment horizontal="center" vertical="center"/>
    </xf>
    <xf numFmtId="2" fontId="2" fillId="0" borderId="56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55" xfId="0" applyNumberFormat="1" applyFont="1" applyFill="1" applyBorder="1" applyAlignment="1">
      <alignment horizontal="center" vertical="center" wrapText="1"/>
    </xf>
    <xf numFmtId="49" fontId="11" fillId="0" borderId="53" xfId="0" applyNumberFormat="1" applyFont="1" applyFill="1" applyBorder="1" applyAlignment="1">
      <alignment horizontal="center" vertical="center"/>
    </xf>
    <xf numFmtId="49" fontId="11" fillId="0" borderId="54" xfId="0" applyNumberFormat="1" applyFont="1" applyFill="1" applyBorder="1" applyAlignment="1">
      <alignment horizontal="center" vertical="center"/>
    </xf>
    <xf numFmtId="49" fontId="11" fillId="0" borderId="55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2" fontId="2" fillId="0" borderId="62" xfId="0" applyNumberFormat="1" applyFont="1" applyFill="1" applyBorder="1" applyAlignment="1">
      <alignment horizontal="center" vertical="center"/>
    </xf>
    <xf numFmtId="2" fontId="2" fillId="0" borderId="54" xfId="0" applyNumberFormat="1" applyFont="1" applyFill="1" applyBorder="1" applyAlignment="1">
      <alignment horizontal="center" vertical="center"/>
    </xf>
    <xf numFmtId="2" fontId="2" fillId="0" borderId="63" xfId="0" applyNumberFormat="1" applyFont="1" applyFill="1" applyBorder="1" applyAlignment="1">
      <alignment horizontal="center" vertical="center"/>
    </xf>
    <xf numFmtId="2" fontId="2" fillId="0" borderId="55" xfId="0" applyNumberFormat="1" applyFont="1" applyFill="1" applyBorder="1" applyAlignment="1">
      <alignment horizontal="center" vertical="center"/>
    </xf>
    <xf numFmtId="4" fontId="7" fillId="0" borderId="53" xfId="0" applyNumberFormat="1" applyFont="1" applyFill="1" applyBorder="1" applyAlignment="1">
      <alignment horizontal="center" vertical="center"/>
    </xf>
    <xf numFmtId="4" fontId="7" fillId="0" borderId="54" xfId="0" applyNumberFormat="1" applyFont="1" applyFill="1" applyBorder="1" applyAlignment="1">
      <alignment horizontal="center" vertical="center"/>
    </xf>
    <xf numFmtId="4" fontId="7" fillId="0" borderId="55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 wrapText="1"/>
    </xf>
    <xf numFmtId="0" fontId="7" fillId="0" borderId="54" xfId="0" applyNumberFormat="1" applyFont="1" applyFill="1" applyBorder="1" applyAlignment="1">
      <alignment horizontal="center" vertical="center" wrapText="1"/>
    </xf>
    <xf numFmtId="0" fontId="7" fillId="0" borderId="55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/>
    </xf>
    <xf numFmtId="4" fontId="7" fillId="0" borderId="15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left"/>
    </xf>
    <xf numFmtId="49" fontId="2" fillId="0" borderId="2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49" fontId="2" fillId="0" borderId="45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46" xfId="0" applyNumberFormat="1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/>
    </xf>
    <xf numFmtId="49" fontId="2" fillId="0" borderId="43" xfId="0" applyNumberFormat="1" applyFont="1" applyFill="1" applyBorder="1" applyAlignment="1">
      <alignment horizontal="center"/>
    </xf>
    <xf numFmtId="49" fontId="2" fillId="0" borderId="48" xfId="0" applyNumberFormat="1" applyFont="1" applyFill="1" applyBorder="1" applyAlignment="1">
      <alignment horizontal="center"/>
    </xf>
    <xf numFmtId="49" fontId="2" fillId="0" borderId="49" xfId="0" applyNumberFormat="1" applyFont="1" applyFill="1" applyBorder="1" applyAlignment="1">
      <alignment horizontal="center"/>
    </xf>
    <xf numFmtId="49" fontId="2" fillId="0" borderId="50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49" fontId="2" fillId="0" borderId="5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41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36" xfId="0" applyNumberFormat="1" applyFont="1" applyBorder="1" applyAlignment="1">
      <alignment horizontal="center" vertical="top"/>
    </xf>
    <xf numFmtId="0" fontId="2" fillId="0" borderId="42" xfId="0" applyNumberFormat="1" applyFont="1" applyBorder="1" applyAlignment="1">
      <alignment horizontal="center" vertical="top"/>
    </xf>
    <xf numFmtId="0" fontId="2" fillId="0" borderId="43" xfId="0" applyNumberFormat="1" applyFont="1" applyBorder="1" applyAlignment="1">
      <alignment horizontal="center" vertical="top"/>
    </xf>
    <xf numFmtId="0" fontId="2" fillId="0" borderId="44" xfId="0" applyNumberFormat="1" applyFont="1" applyBorder="1" applyAlignment="1">
      <alignment horizontal="center" vertical="top"/>
    </xf>
    <xf numFmtId="0" fontId="2" fillId="0" borderId="39" xfId="0" applyNumberFormat="1" applyFont="1" applyBorder="1" applyAlignment="1">
      <alignment horizontal="center" vertical="top"/>
    </xf>
    <xf numFmtId="0" fontId="2" fillId="0" borderId="40" xfId="0" applyNumberFormat="1" applyFont="1" applyBorder="1" applyAlignment="1">
      <alignment horizontal="center" vertical="top"/>
    </xf>
    <xf numFmtId="0" fontId="7" fillId="0" borderId="17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65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35" xfId="0" applyNumberFormat="1" applyFont="1" applyFill="1" applyBorder="1" applyAlignment="1">
      <alignment horizontal="center"/>
    </xf>
    <xf numFmtId="49" fontId="2" fillId="0" borderId="66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2" fillId="0" borderId="41" xfId="0" applyNumberFormat="1" applyFont="1" applyBorder="1" applyAlignment="1">
      <alignment horizontal="center" vertical="top"/>
    </xf>
    <xf numFmtId="2" fontId="2" fillId="0" borderId="65" xfId="0" applyNumberFormat="1" applyFont="1" applyFill="1" applyBorder="1" applyAlignment="1">
      <alignment horizontal="center"/>
    </xf>
    <xf numFmtId="4" fontId="7" fillId="0" borderId="57" xfId="0" applyNumberFormat="1" applyFont="1" applyFill="1" applyBorder="1" applyAlignment="1">
      <alignment horizontal="center"/>
    </xf>
    <xf numFmtId="4" fontId="7" fillId="0" borderId="58" xfId="0" applyNumberFormat="1" applyFont="1" applyFill="1" applyBorder="1" applyAlignment="1">
      <alignment horizontal="center"/>
    </xf>
    <xf numFmtId="4" fontId="7" fillId="0" borderId="68" xfId="0" applyNumberFormat="1" applyFont="1" applyFill="1" applyBorder="1" applyAlignment="1">
      <alignment horizontal="center"/>
    </xf>
    <xf numFmtId="4" fontId="7" fillId="0" borderId="6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center" wrapText="1"/>
    </xf>
    <xf numFmtId="0" fontId="2" fillId="0" borderId="36" xfId="0" applyNumberFormat="1" applyFont="1" applyFill="1" applyBorder="1" applyAlignment="1">
      <alignment horizontal="center" wrapText="1"/>
    </xf>
    <xf numFmtId="0" fontId="2" fillId="0" borderId="42" xfId="0" applyNumberFormat="1" applyFont="1" applyFill="1" applyBorder="1" applyAlignment="1">
      <alignment horizontal="center" wrapText="1"/>
    </xf>
    <xf numFmtId="49" fontId="11" fillId="0" borderId="38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11" fillId="0" borderId="37" xfId="0" applyNumberFormat="1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2" fontId="2" fillId="0" borderId="36" xfId="0" applyNumberFormat="1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65" xfId="0" applyNumberFormat="1" applyFont="1" applyFill="1" applyBorder="1" applyAlignment="1">
      <alignment horizontal="center"/>
    </xf>
    <xf numFmtId="4" fontId="7" fillId="0" borderId="17" xfId="0" applyNumberFormat="1" applyFont="1" applyFill="1" applyBorder="1" applyAlignment="1">
      <alignment horizontal="center"/>
    </xf>
    <xf numFmtId="4" fontId="7" fillId="0" borderId="35" xfId="0" applyNumberFormat="1" applyFont="1" applyFill="1" applyBorder="1" applyAlignment="1">
      <alignment horizontal="center"/>
    </xf>
    <xf numFmtId="0" fontId="2" fillId="0" borderId="67" xfId="0" applyNumberFormat="1" applyFont="1" applyFill="1" applyBorder="1" applyAlignment="1">
      <alignment horizontal="center" wrapText="1"/>
    </xf>
    <xf numFmtId="0" fontId="2" fillId="0" borderId="28" xfId="0" applyNumberFormat="1" applyFont="1" applyFill="1" applyBorder="1" applyAlignment="1">
      <alignment horizontal="center" wrapText="1"/>
    </xf>
    <xf numFmtId="0" fontId="2" fillId="0" borderId="29" xfId="0" applyNumberFormat="1" applyFont="1" applyFill="1" applyBorder="1" applyAlignment="1">
      <alignment horizontal="center" wrapText="1"/>
    </xf>
    <xf numFmtId="49" fontId="2" fillId="0" borderId="67" xfId="0" applyNumberFormat="1" applyFont="1" applyFill="1" applyBorder="1" applyAlignment="1">
      <alignment horizontal="center"/>
    </xf>
    <xf numFmtId="49" fontId="2" fillId="0" borderId="28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11" fillId="0" borderId="67" xfId="0" applyNumberFormat="1" applyFont="1" applyFill="1" applyBorder="1" applyAlignment="1">
      <alignment horizontal="center"/>
    </xf>
    <xf numFmtId="49" fontId="11" fillId="0" borderId="28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7" fillId="0" borderId="69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2" fillId="2" borderId="66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  <xf numFmtId="4" fontId="2" fillId="0" borderId="67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4" fontId="7" fillId="0" borderId="67" xfId="0" applyNumberFormat="1" applyFont="1" applyFill="1" applyBorder="1" applyAlignment="1">
      <alignment horizontal="center"/>
    </xf>
    <xf numFmtId="4" fontId="7" fillId="0" borderId="28" xfId="0" applyNumberFormat="1" applyFont="1" applyFill="1" applyBorder="1" applyAlignment="1">
      <alignment horizontal="center"/>
    </xf>
    <xf numFmtId="4" fontId="7" fillId="0" borderId="31" xfId="0" applyNumberFormat="1" applyFont="1" applyFill="1" applyBorder="1" applyAlignment="1">
      <alignment horizontal="center"/>
    </xf>
    <xf numFmtId="0" fontId="7" fillId="0" borderId="73" xfId="0" applyNumberFormat="1" applyFont="1" applyFill="1" applyBorder="1" applyAlignment="1">
      <alignment horizontal="center" wrapText="1"/>
    </xf>
    <xf numFmtId="0" fontId="7" fillId="0" borderId="69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49" fontId="3" fillId="0" borderId="73" xfId="0" applyNumberFormat="1" applyFont="1" applyFill="1" applyBorder="1" applyAlignment="1">
      <alignment horizontal="center"/>
    </xf>
    <xf numFmtId="49" fontId="3" fillId="0" borderId="69" xfId="0" applyNumberFormat="1" applyFont="1" applyFill="1" applyBorder="1" applyAlignment="1">
      <alignment horizontal="center"/>
    </xf>
    <xf numFmtId="49" fontId="3" fillId="0" borderId="74" xfId="0" applyNumberFormat="1" applyFont="1" applyFill="1" applyBorder="1" applyAlignment="1">
      <alignment horizontal="center"/>
    </xf>
    <xf numFmtId="49" fontId="11" fillId="0" borderId="73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center" vertical="center"/>
    </xf>
    <xf numFmtId="49" fontId="11" fillId="0" borderId="74" xfId="0" applyNumberFormat="1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/>
    </xf>
    <xf numFmtId="2" fontId="2" fillId="0" borderId="69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/>
    </xf>
    <xf numFmtId="4" fontId="7" fillId="0" borderId="33" xfId="0" applyNumberFormat="1" applyFont="1" applyFill="1" applyBorder="1" applyAlignment="1">
      <alignment horizontal="center"/>
    </xf>
    <xf numFmtId="4" fontId="7" fillId="0" borderId="56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65" xfId="0" applyNumberFormat="1" applyFont="1" applyFill="1" applyBorder="1" applyAlignment="1">
      <alignment horizontal="center" vertical="center"/>
    </xf>
    <xf numFmtId="4" fontId="7" fillId="0" borderId="57" xfId="0" applyNumberFormat="1" applyFont="1" applyFill="1" applyBorder="1" applyAlignment="1">
      <alignment horizontal="center" vertical="center"/>
    </xf>
    <xf numFmtId="4" fontId="7" fillId="0" borderId="58" xfId="0" applyNumberFormat="1" applyFont="1" applyFill="1" applyBorder="1" applyAlignment="1">
      <alignment horizontal="center" vertical="center"/>
    </xf>
    <xf numFmtId="4" fontId="7" fillId="0" borderId="68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wrapText="1"/>
    </xf>
    <xf numFmtId="0" fontId="7" fillId="0" borderId="36" xfId="0" applyNumberFormat="1" applyFont="1" applyFill="1" applyBorder="1" applyAlignment="1">
      <alignment horizontal="center" wrapText="1"/>
    </xf>
    <xf numFmtId="0" fontId="7" fillId="0" borderId="42" xfId="0" applyNumberFormat="1" applyFont="1" applyFill="1" applyBorder="1" applyAlignment="1">
      <alignment horizontal="center" wrapText="1"/>
    </xf>
    <xf numFmtId="49" fontId="3" fillId="0" borderId="38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/>
    </xf>
    <xf numFmtId="4" fontId="7" fillId="0" borderId="26" xfId="0" applyNumberFormat="1" applyFont="1" applyFill="1" applyBorder="1" applyAlignment="1">
      <alignment horizontal="center"/>
    </xf>
    <xf numFmtId="4" fontId="7" fillId="0" borderId="27" xfId="0" applyNumberFormat="1" applyFont="1" applyFill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wrapText="1"/>
    </xf>
    <xf numFmtId="0" fontId="8" fillId="0" borderId="21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2" fillId="0" borderId="28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4" fontId="2" fillId="0" borderId="67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2" fontId="2" fillId="2" borderId="65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65" xfId="0" applyNumberFormat="1" applyFont="1" applyFill="1" applyBorder="1" applyAlignment="1">
      <alignment horizontal="center" vertical="center"/>
    </xf>
    <xf numFmtId="49" fontId="3" fillId="0" borderId="57" xfId="0" applyNumberFormat="1" applyFont="1" applyFill="1" applyBorder="1" applyAlignment="1">
      <alignment horizontal="center"/>
    </xf>
    <xf numFmtId="49" fontId="3" fillId="0" borderId="58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49" fontId="11" fillId="0" borderId="45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46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 vertical="center"/>
    </xf>
    <xf numFmtId="49" fontId="11" fillId="0" borderId="61" xfId="0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56" xfId="0" applyNumberFormat="1" applyFont="1" applyFill="1" applyBorder="1" applyAlignment="1">
      <alignment horizontal="center"/>
    </xf>
    <xf numFmtId="4" fontId="7" fillId="0" borderId="66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57" xfId="0" applyNumberFormat="1" applyFont="1" applyFill="1" applyBorder="1" applyAlignment="1">
      <alignment horizontal="center" wrapText="1"/>
    </xf>
    <xf numFmtId="0" fontId="7" fillId="0" borderId="58" xfId="0" applyNumberFormat="1" applyFont="1" applyFill="1" applyBorder="1" applyAlignment="1">
      <alignment horizontal="center" wrapText="1"/>
    </xf>
    <xf numFmtId="0" fontId="7" fillId="0" borderId="62" xfId="0" applyNumberFormat="1" applyFont="1" applyFill="1" applyBorder="1" applyAlignment="1">
      <alignment horizontal="center" wrapText="1"/>
    </xf>
    <xf numFmtId="49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52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4" fontId="2" fillId="2" borderId="35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70" xfId="0" applyNumberFormat="1" applyFont="1" applyFill="1" applyBorder="1" applyAlignment="1">
      <alignment horizontal="center" vertical="center"/>
    </xf>
    <xf numFmtId="4" fontId="7" fillId="0" borderId="71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wrapText="1"/>
    </xf>
    <xf numFmtId="0" fontId="2" fillId="0" borderId="58" xfId="0" applyNumberFormat="1" applyFont="1" applyFill="1" applyBorder="1" applyAlignment="1">
      <alignment horizontal="center" wrapText="1"/>
    </xf>
    <xf numFmtId="0" fontId="2" fillId="0" borderId="62" xfId="0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 vertical="center" wrapText="1"/>
    </xf>
    <xf numFmtId="49" fontId="3" fillId="0" borderId="57" xfId="0" applyNumberFormat="1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center" vertical="center"/>
    </xf>
    <xf numFmtId="49" fontId="3" fillId="0" borderId="68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49" fontId="2" fillId="2" borderId="63" xfId="0" applyNumberFormat="1" applyFont="1" applyFill="1" applyBorder="1" applyAlignment="1">
      <alignment horizontal="center"/>
    </xf>
    <xf numFmtId="49" fontId="2" fillId="2" borderId="58" xfId="0" applyNumberFormat="1" applyFont="1" applyFill="1" applyBorder="1" applyAlignment="1">
      <alignment horizontal="center"/>
    </xf>
    <xf numFmtId="49" fontId="3" fillId="0" borderId="73" xfId="0" applyNumberFormat="1" applyFont="1" applyFill="1" applyBorder="1" applyAlignment="1">
      <alignment horizontal="center" vertical="center"/>
    </xf>
    <xf numFmtId="49" fontId="3" fillId="0" borderId="69" xfId="0" applyNumberFormat="1" applyFont="1" applyFill="1" applyBorder="1" applyAlignment="1">
      <alignment horizontal="center" vertical="center"/>
    </xf>
    <xf numFmtId="49" fontId="3" fillId="0" borderId="74" xfId="0" applyNumberFormat="1" applyFont="1" applyFill="1" applyBorder="1" applyAlignment="1">
      <alignment horizontal="center" vertical="center"/>
    </xf>
    <xf numFmtId="4" fontId="7" fillId="0" borderId="72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wrapText="1"/>
    </xf>
    <xf numFmtId="0" fontId="2" fillId="0" borderId="59" xfId="0" applyNumberFormat="1" applyFont="1" applyFill="1" applyBorder="1" applyAlignment="1">
      <alignment horizontal="center" wrapText="1"/>
    </xf>
    <xf numFmtId="0" fontId="2" fillId="0" borderId="18" xfId="0" applyNumberFormat="1" applyFont="1" applyFill="1" applyBorder="1" applyAlignment="1">
      <alignment horizontal="center" wrapText="1"/>
    </xf>
    <xf numFmtId="49" fontId="3" fillId="0" borderId="64" xfId="0" applyNumberFormat="1" applyFont="1" applyFill="1" applyBorder="1" applyAlignment="1">
      <alignment horizontal="center"/>
    </xf>
    <xf numFmtId="49" fontId="3" fillId="0" borderId="59" xfId="0" applyNumberFormat="1" applyFont="1" applyFill="1" applyBorder="1" applyAlignment="1">
      <alignment horizontal="center"/>
    </xf>
    <xf numFmtId="49" fontId="3" fillId="0" borderId="60" xfId="0" applyNumberFormat="1" applyFont="1" applyFill="1" applyBorder="1" applyAlignment="1">
      <alignment horizont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15" xfId="0" applyNumberFormat="1" applyFont="1" applyFill="1" applyBorder="1" applyAlignment="1">
      <alignment horizontal="center" wrapText="1"/>
    </xf>
    <xf numFmtId="49" fontId="11" fillId="0" borderId="64" xfId="0" applyNumberFormat="1" applyFont="1" applyFill="1" applyBorder="1" applyAlignment="1">
      <alignment horizontal="center"/>
    </xf>
    <xf numFmtId="49" fontId="11" fillId="0" borderId="59" xfId="0" applyNumberFormat="1" applyFont="1" applyFill="1" applyBorder="1" applyAlignment="1">
      <alignment horizontal="center"/>
    </xf>
    <xf numFmtId="49" fontId="11" fillId="0" borderId="6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77"/>
  <sheetViews>
    <sheetView tabSelected="1" view="pageBreakPreview" topLeftCell="A16" zoomScaleSheetLayoutView="100" workbookViewId="0">
      <selection activeCell="GK43" sqref="GK43"/>
    </sheetView>
  </sheetViews>
  <sheetFormatPr defaultColWidth="0.85546875" defaultRowHeight="12" customHeight="1"/>
  <cols>
    <col min="1" max="28" width="0.85546875" style="1"/>
    <col min="29" max="29" width="14.5703125" style="1" customWidth="1"/>
    <col min="30" max="16384" width="0.85546875" style="1"/>
  </cols>
  <sheetData>
    <row r="1" spans="2:167" s="3" customFormat="1" ht="9" customHeight="1">
      <c r="CS1" s="3" t="s">
        <v>59</v>
      </c>
    </row>
    <row r="2" spans="2:167" s="3" customFormat="1" ht="9" customHeight="1">
      <c r="CS2" s="3" t="s">
        <v>47</v>
      </c>
    </row>
    <row r="3" spans="2:167" s="3" customFormat="1" ht="9" customHeight="1">
      <c r="CS3" s="3" t="s">
        <v>49</v>
      </c>
    </row>
    <row r="4" spans="2:167" s="3" customFormat="1" ht="9" customHeight="1">
      <c r="CS4" s="3" t="s">
        <v>56</v>
      </c>
    </row>
    <row r="5" spans="2:167" s="3" customFormat="1" ht="3" customHeight="1"/>
    <row r="6" spans="2:167" s="39" customFormat="1" ht="9" customHeight="1">
      <c r="CS6" s="39" t="s">
        <v>57</v>
      </c>
    </row>
    <row r="7" spans="2:167" s="3" customFormat="1" ht="6" customHeight="1"/>
    <row r="8" spans="2:167" s="2" customFormat="1" ht="10.5" customHeight="1">
      <c r="BP8" s="153" t="s">
        <v>24</v>
      </c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</row>
    <row r="9" spans="2:167" s="2" customFormat="1" ht="10.5" customHeight="1">
      <c r="BP9" s="154" t="s">
        <v>64</v>
      </c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</row>
    <row r="10" spans="2:167" s="3" customFormat="1" ht="9.75" customHeight="1">
      <c r="BP10" s="148" t="s">
        <v>25</v>
      </c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</row>
    <row r="11" spans="2:167" s="2" customFormat="1" ht="10.5" customHeight="1">
      <c r="BP11" s="154" t="s">
        <v>65</v>
      </c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</row>
    <row r="12" spans="2:167" s="3" customFormat="1" ht="9.75" customHeight="1">
      <c r="BP12" s="147" t="s">
        <v>26</v>
      </c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</row>
    <row r="13" spans="2:167" s="2" customFormat="1" ht="10.5" customHeight="1"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21"/>
      <c r="CM13" s="21"/>
      <c r="DT13" s="21"/>
      <c r="DU13" s="21"/>
      <c r="DV13" s="21"/>
      <c r="DW13" s="21"/>
      <c r="DX13" s="21"/>
      <c r="DY13" s="154" t="s">
        <v>74</v>
      </c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</row>
    <row r="14" spans="2:167" s="3" customFormat="1" ht="9.75" customHeight="1">
      <c r="BP14" s="147" t="s">
        <v>11</v>
      </c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35"/>
      <c r="CM14" s="35"/>
      <c r="DY14" s="148" t="s">
        <v>12</v>
      </c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</row>
    <row r="15" spans="2:167" s="2" customFormat="1" ht="10.5" customHeight="1">
      <c r="BP15" s="4" t="s">
        <v>18</v>
      </c>
      <c r="BQ15" s="149"/>
      <c r="BR15" s="149"/>
      <c r="BS15" s="149"/>
      <c r="BT15" s="149"/>
      <c r="BU15" s="149"/>
      <c r="BV15" s="150" t="s">
        <v>18</v>
      </c>
      <c r="BW15" s="150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51">
        <v>20</v>
      </c>
      <c r="CV15" s="151"/>
      <c r="CW15" s="151"/>
      <c r="CX15" s="151"/>
      <c r="CY15" s="152" t="s">
        <v>96</v>
      </c>
      <c r="CZ15" s="152"/>
      <c r="DA15" s="152"/>
      <c r="DB15" s="150" t="s">
        <v>19</v>
      </c>
      <c r="DC15" s="150"/>
      <c r="DD15" s="150"/>
      <c r="FK15" s="4"/>
    </row>
    <row r="16" spans="2:167" s="15" customFormat="1" ht="15" customHeight="1">
      <c r="B16" s="156" t="s">
        <v>22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</row>
    <row r="17" spans="1:167" s="2" customFormat="1" ht="12" customHeight="1" thickBot="1">
      <c r="A17" s="1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I17" s="29" t="s">
        <v>48</v>
      </c>
      <c r="EJ17" s="157" t="s">
        <v>96</v>
      </c>
      <c r="EK17" s="157"/>
      <c r="EL17" s="157"/>
      <c r="EM17" s="157"/>
      <c r="EN17" s="10" t="s">
        <v>20</v>
      </c>
      <c r="EO17" s="10"/>
      <c r="EP17" s="10"/>
      <c r="EQ17" s="10"/>
      <c r="EZ17" s="158" t="s">
        <v>2</v>
      </c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60"/>
    </row>
    <row r="18" spans="1:167" s="2" customFormat="1" ht="12" customHeight="1">
      <c r="EB18" s="10"/>
      <c r="EC18" s="10"/>
      <c r="ED18" s="10"/>
      <c r="EE18" s="10"/>
      <c r="EF18" s="12"/>
      <c r="EG18" s="12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5"/>
      <c r="ES18" s="5"/>
      <c r="ET18" s="5"/>
      <c r="EU18" s="5"/>
      <c r="EW18" s="6"/>
      <c r="EX18" s="5" t="s">
        <v>4</v>
      </c>
      <c r="EZ18" s="161" t="s">
        <v>23</v>
      </c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3"/>
    </row>
    <row r="19" spans="1:167" s="2" customFormat="1" ht="10.5" customHeight="1">
      <c r="AQ19" s="4" t="s">
        <v>21</v>
      </c>
      <c r="AR19" s="149"/>
      <c r="AS19" s="149"/>
      <c r="AT19" s="149"/>
      <c r="AU19" s="149"/>
      <c r="AV19" s="149"/>
      <c r="AW19" s="150" t="s">
        <v>18</v>
      </c>
      <c r="AX19" s="150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51">
        <v>20</v>
      </c>
      <c r="BW19" s="151"/>
      <c r="BX19" s="151"/>
      <c r="BY19" s="151"/>
      <c r="BZ19" s="152" t="s">
        <v>96</v>
      </c>
      <c r="CA19" s="152"/>
      <c r="CB19" s="152"/>
      <c r="CC19" s="150" t="s">
        <v>19</v>
      </c>
      <c r="CD19" s="150"/>
      <c r="CE19" s="150"/>
      <c r="ER19" s="4"/>
      <c r="ES19" s="4"/>
      <c r="ET19" s="4"/>
      <c r="EU19" s="4"/>
      <c r="EX19" s="4" t="s">
        <v>3</v>
      </c>
      <c r="EZ19" s="174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6"/>
    </row>
    <row r="20" spans="1:167" s="2" customFormat="1" ht="10.5" customHeight="1">
      <c r="A20" s="2" t="s">
        <v>46</v>
      </c>
      <c r="AO20" s="177" t="s">
        <v>72</v>
      </c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R20" s="4"/>
      <c r="ES20" s="4"/>
      <c r="ET20" s="4"/>
      <c r="EU20" s="4"/>
      <c r="EX20" s="4"/>
      <c r="EZ20" s="166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8"/>
    </row>
    <row r="21" spans="1:167" s="2" customFormat="1" ht="14.25" customHeight="1">
      <c r="A21" s="2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R21" s="4"/>
      <c r="ES21" s="4"/>
      <c r="ET21" s="4"/>
      <c r="EU21" s="4"/>
      <c r="EX21" s="4" t="s">
        <v>5</v>
      </c>
      <c r="EZ21" s="172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73"/>
    </row>
    <row r="22" spans="1:167" s="2" customFormat="1" ht="3" customHeight="1" thickBo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40"/>
      <c r="AT22" s="40"/>
      <c r="AU22" s="40"/>
      <c r="AV22" s="40"/>
      <c r="AW22" s="40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40"/>
      <c r="EK22" s="40"/>
      <c r="EL22" s="40"/>
      <c r="ER22" s="4"/>
      <c r="ES22" s="4"/>
      <c r="ET22" s="4"/>
      <c r="EU22" s="4"/>
      <c r="EX22" s="4"/>
      <c r="EZ22" s="166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8"/>
    </row>
    <row r="23" spans="1:167" s="2" customFormat="1" ht="10.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N23" s="13"/>
      <c r="AO23" s="16" t="s">
        <v>27</v>
      </c>
      <c r="AP23" s="13"/>
      <c r="AQ23" s="13"/>
      <c r="AR23" s="13"/>
      <c r="AS23" s="40"/>
      <c r="AT23" s="40"/>
      <c r="AU23" s="40"/>
      <c r="AV23" s="40"/>
      <c r="AW23" s="40"/>
      <c r="AX23" s="40"/>
      <c r="AY23" s="181" t="s">
        <v>60</v>
      </c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3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40"/>
      <c r="EK23" s="40"/>
      <c r="EL23" s="40"/>
      <c r="ER23" s="4"/>
      <c r="ES23" s="4"/>
      <c r="ET23" s="4"/>
      <c r="EU23" s="4"/>
      <c r="EX23" s="4" t="s">
        <v>28</v>
      </c>
      <c r="EZ23" s="178"/>
      <c r="FA23" s="179"/>
      <c r="FB23" s="179"/>
      <c r="FC23" s="179"/>
      <c r="FD23" s="179"/>
      <c r="FE23" s="179"/>
      <c r="FF23" s="179"/>
      <c r="FG23" s="179"/>
      <c r="FH23" s="179"/>
      <c r="FI23" s="179"/>
      <c r="FJ23" s="179"/>
      <c r="FK23" s="180"/>
    </row>
    <row r="24" spans="1:167" s="2" customFormat="1" ht="3" customHeight="1" thickBo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40"/>
      <c r="AT24" s="40"/>
      <c r="AU24" s="40"/>
      <c r="AV24" s="40"/>
      <c r="AW24" s="40"/>
      <c r="AX24" s="40"/>
      <c r="AY24" s="184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6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40"/>
      <c r="EK24" s="40"/>
      <c r="EL24" s="40"/>
      <c r="ER24" s="4"/>
      <c r="ES24" s="4"/>
      <c r="ET24" s="4"/>
      <c r="EU24" s="4"/>
      <c r="EX24" s="4"/>
      <c r="EZ24" s="172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73"/>
    </row>
    <row r="25" spans="1:167" s="2" customFormat="1" ht="10.5" customHeight="1">
      <c r="A25" s="2" t="s">
        <v>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O25" s="165" t="s">
        <v>61</v>
      </c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R25" s="4"/>
      <c r="ES25" s="4"/>
      <c r="ET25" s="4"/>
      <c r="EU25" s="4"/>
      <c r="EX25" s="5" t="s">
        <v>50</v>
      </c>
      <c r="EZ25" s="174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6"/>
    </row>
    <row r="26" spans="1:167" s="2" customFormat="1" ht="10.5" customHeight="1">
      <c r="A26" s="2" t="s">
        <v>0</v>
      </c>
      <c r="AO26" s="164" t="s">
        <v>62</v>
      </c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R26" s="4"/>
      <c r="ES26" s="4"/>
      <c r="ET26" s="4"/>
      <c r="EU26" s="4"/>
      <c r="EX26" s="4"/>
      <c r="EZ26" s="166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8"/>
    </row>
    <row r="27" spans="1:167" s="2" customFormat="1" ht="10.5" customHeight="1">
      <c r="A27" s="2" t="s">
        <v>44</v>
      </c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R27" s="4"/>
      <c r="ES27" s="4"/>
      <c r="ET27" s="4"/>
      <c r="EU27" s="4"/>
      <c r="EX27" s="4" t="s">
        <v>6</v>
      </c>
      <c r="EZ27" s="169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1"/>
    </row>
    <row r="28" spans="1:167" s="2" customFormat="1" ht="10.5" customHeight="1">
      <c r="A28" s="2" t="s">
        <v>0</v>
      </c>
      <c r="AO28" s="164" t="s">
        <v>63</v>
      </c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N28" s="6"/>
      <c r="EO28" s="6"/>
      <c r="EP28" s="6"/>
      <c r="EQ28" s="6"/>
      <c r="ER28" s="5"/>
      <c r="ES28" s="5"/>
      <c r="ET28" s="5"/>
      <c r="EU28" s="5"/>
      <c r="EW28" s="6"/>
      <c r="EZ28" s="166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8"/>
    </row>
    <row r="29" spans="1:167" s="2" customFormat="1" ht="10.5" customHeight="1">
      <c r="A29" s="2" t="s">
        <v>51</v>
      </c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N29" s="6"/>
      <c r="EO29" s="6"/>
      <c r="EP29" s="6"/>
      <c r="EQ29" s="6"/>
      <c r="ER29" s="5"/>
      <c r="ES29" s="5"/>
      <c r="ET29" s="5"/>
      <c r="EU29" s="5"/>
      <c r="EW29" s="6"/>
      <c r="EX29" s="4" t="s">
        <v>5</v>
      </c>
      <c r="EZ29" s="172"/>
      <c r="FA29" s="149"/>
      <c r="FB29" s="149"/>
      <c r="FC29" s="149"/>
      <c r="FD29" s="149"/>
      <c r="FE29" s="149"/>
      <c r="FF29" s="149"/>
      <c r="FG29" s="149"/>
      <c r="FH29" s="149"/>
      <c r="FI29" s="149"/>
      <c r="FJ29" s="149"/>
      <c r="FK29" s="173"/>
    </row>
    <row r="30" spans="1:167" s="2" customFormat="1" ht="10.5" customHeight="1">
      <c r="A30" s="2" t="s">
        <v>31</v>
      </c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6"/>
      <c r="EK30" s="6"/>
      <c r="EL30" s="6"/>
      <c r="EM30" s="6"/>
      <c r="EN30" s="6"/>
      <c r="EO30" s="6"/>
      <c r="EP30" s="6"/>
      <c r="EQ30" s="6"/>
      <c r="ER30" s="5"/>
      <c r="ES30" s="5"/>
      <c r="ET30" s="5"/>
      <c r="EU30" s="5"/>
      <c r="EW30" s="6"/>
      <c r="EX30" s="4" t="s">
        <v>29</v>
      </c>
      <c r="EZ30" s="169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1"/>
    </row>
    <row r="31" spans="1:167" s="2" customFormat="1" ht="10.5" customHeight="1" thickBot="1"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6"/>
      <c r="EK31" s="6"/>
      <c r="EL31" s="6"/>
      <c r="EM31" s="6"/>
      <c r="EN31" s="6"/>
      <c r="EO31" s="6"/>
      <c r="EP31" s="6"/>
      <c r="EQ31" s="6"/>
      <c r="ER31" s="5"/>
      <c r="ES31" s="5"/>
      <c r="ET31" s="5"/>
      <c r="EU31" s="5"/>
      <c r="EW31" s="6"/>
      <c r="EX31" s="4" t="s">
        <v>30</v>
      </c>
      <c r="EZ31" s="187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9"/>
    </row>
    <row r="32" spans="1:167" s="3" customFormat="1" ht="10.5" customHeight="1" thickBot="1">
      <c r="L32" s="147" t="s">
        <v>32</v>
      </c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9"/>
      <c r="EK32" s="9"/>
      <c r="EL32" s="9"/>
      <c r="EM32" s="9"/>
      <c r="EN32" s="9"/>
      <c r="EO32" s="9"/>
      <c r="EP32" s="9"/>
      <c r="EQ32" s="9"/>
      <c r="ER32" s="19"/>
      <c r="ES32" s="19"/>
      <c r="ET32" s="19"/>
      <c r="EU32" s="19"/>
      <c r="EW32" s="9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</row>
    <row r="33" spans="1:167" s="2" customFormat="1" thickBot="1">
      <c r="AX33" s="30"/>
      <c r="AY33" s="30"/>
      <c r="AZ33" s="30"/>
      <c r="BA33" s="30"/>
      <c r="BB33" s="30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CB33" s="14"/>
      <c r="CC33" s="14"/>
      <c r="CD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I33" s="14"/>
      <c r="EL33" s="5" t="s">
        <v>52</v>
      </c>
      <c r="EN33" s="190">
        <v>0</v>
      </c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2"/>
    </row>
    <row r="34" spans="1:167" s="2" customFormat="1" ht="5.0999999999999996" customHeight="1">
      <c r="A34" s="13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6"/>
      <c r="EK34" s="6"/>
      <c r="EL34" s="6"/>
      <c r="EM34" s="6"/>
      <c r="EN34" s="6"/>
      <c r="EO34" s="6"/>
      <c r="EP34" s="6"/>
      <c r="EQ34" s="6"/>
      <c r="ER34" s="5"/>
      <c r="ES34" s="5"/>
      <c r="ET34" s="5"/>
      <c r="EU34" s="5"/>
      <c r="EW34" s="6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s="2" customFormat="1" ht="10.5" customHeight="1">
      <c r="A35" s="191" t="s">
        <v>33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3" t="s">
        <v>34</v>
      </c>
      <c r="AF35" s="192"/>
      <c r="AG35" s="192"/>
      <c r="AH35" s="192"/>
      <c r="AI35" s="192"/>
      <c r="AJ35" s="192"/>
      <c r="AK35" s="192"/>
      <c r="AL35" s="192"/>
      <c r="AM35" s="192"/>
      <c r="AN35" s="192"/>
      <c r="AO35" s="194" t="s">
        <v>58</v>
      </c>
      <c r="AP35" s="195"/>
      <c r="AQ35" s="195"/>
      <c r="AR35" s="195"/>
      <c r="AS35" s="195"/>
      <c r="AT35" s="195"/>
      <c r="AU35" s="195"/>
      <c r="AV35" s="195"/>
      <c r="AW35" s="195"/>
      <c r="AX35" s="195"/>
      <c r="AY35" s="193" t="s">
        <v>55</v>
      </c>
      <c r="AZ35" s="192"/>
      <c r="BA35" s="192"/>
      <c r="BB35" s="192"/>
      <c r="BC35" s="192"/>
      <c r="BD35" s="192"/>
      <c r="BE35" s="192"/>
      <c r="BF35" s="192"/>
      <c r="BG35" s="192"/>
      <c r="BH35" s="192"/>
      <c r="BI35" s="196" t="s">
        <v>39</v>
      </c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8"/>
      <c r="CN35" s="199" t="s">
        <v>53</v>
      </c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1"/>
      <c r="DP35" s="208" t="s">
        <v>38</v>
      </c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</row>
    <row r="36" spans="1:167" s="2" customFormat="1" ht="10.5" customHeigh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3"/>
      <c r="AF36" s="192"/>
      <c r="AG36" s="192"/>
      <c r="AH36" s="192"/>
      <c r="AI36" s="192"/>
      <c r="AJ36" s="192"/>
      <c r="AK36" s="192"/>
      <c r="AL36" s="192"/>
      <c r="AM36" s="192"/>
      <c r="AN36" s="192"/>
      <c r="AO36" s="194"/>
      <c r="AP36" s="195"/>
      <c r="AQ36" s="195"/>
      <c r="AR36" s="195"/>
      <c r="AS36" s="195"/>
      <c r="AT36" s="195"/>
      <c r="AU36" s="195"/>
      <c r="AV36" s="195"/>
      <c r="AW36" s="195"/>
      <c r="AX36" s="195"/>
      <c r="AY36" s="193"/>
      <c r="AZ36" s="192"/>
      <c r="BA36" s="192"/>
      <c r="BB36" s="192"/>
      <c r="BC36" s="192"/>
      <c r="BD36" s="192"/>
      <c r="BE36" s="192"/>
      <c r="BF36" s="192"/>
      <c r="BG36" s="192"/>
      <c r="BH36" s="192"/>
      <c r="BI36" s="214" t="s">
        <v>40</v>
      </c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6"/>
      <c r="CN36" s="202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4"/>
      <c r="DP36" s="210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</row>
    <row r="37" spans="1:167" s="22" customFormat="1" ht="10.5" customHeight="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37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4" t="s">
        <v>41</v>
      </c>
      <c r="CB37" s="152"/>
      <c r="CC37" s="152"/>
      <c r="CD37" s="152"/>
      <c r="CE37" s="2" t="s">
        <v>19</v>
      </c>
      <c r="CF37" s="2"/>
      <c r="CG37" s="2"/>
      <c r="CH37" s="2"/>
      <c r="CI37" s="2"/>
      <c r="CJ37" s="2"/>
      <c r="CK37" s="2"/>
      <c r="CL37" s="2"/>
      <c r="CM37" s="38"/>
      <c r="CN37" s="202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4"/>
      <c r="DP37" s="210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</row>
    <row r="38" spans="1:167" s="22" customFormat="1" ht="3" customHeight="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23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5"/>
      <c r="CN38" s="205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7"/>
      <c r="DP38" s="212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</row>
    <row r="39" spans="1:167" s="22" customFormat="1" ht="14.25" customHeight="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217" t="s">
        <v>7</v>
      </c>
      <c r="BJ39" s="217"/>
      <c r="BK39" s="217"/>
      <c r="BL39" s="217"/>
      <c r="BM39" s="217"/>
      <c r="BN39" s="217"/>
      <c r="BO39" s="217"/>
      <c r="BP39" s="217"/>
      <c r="BQ39" s="217"/>
      <c r="BR39" s="217"/>
      <c r="BS39" s="217" t="s">
        <v>35</v>
      </c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8" t="s">
        <v>7</v>
      </c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20"/>
      <c r="DB39" s="218" t="s">
        <v>35</v>
      </c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20"/>
      <c r="DP39" s="217" t="s">
        <v>36</v>
      </c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7" t="s">
        <v>37</v>
      </c>
      <c r="EO39" s="217"/>
      <c r="EP39" s="217"/>
      <c r="EQ39" s="217"/>
      <c r="ER39" s="217"/>
      <c r="ES39" s="217"/>
      <c r="ET39" s="217"/>
      <c r="EU39" s="217"/>
      <c r="EV39" s="217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8"/>
    </row>
    <row r="40" spans="1:167" s="2" customFormat="1" ht="11.1" customHeight="1" thickBot="1">
      <c r="A40" s="235">
        <v>1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>
        <v>2</v>
      </c>
      <c r="AF40" s="221"/>
      <c r="AG40" s="221"/>
      <c r="AH40" s="221"/>
      <c r="AI40" s="221"/>
      <c r="AJ40" s="221"/>
      <c r="AK40" s="221"/>
      <c r="AL40" s="221"/>
      <c r="AM40" s="221"/>
      <c r="AN40" s="221"/>
      <c r="AO40" s="221">
        <v>3</v>
      </c>
      <c r="AP40" s="221"/>
      <c r="AQ40" s="221"/>
      <c r="AR40" s="221"/>
      <c r="AS40" s="221"/>
      <c r="AT40" s="221"/>
      <c r="AU40" s="221"/>
      <c r="AV40" s="221"/>
      <c r="AW40" s="221"/>
      <c r="AX40" s="221"/>
      <c r="AY40" s="221">
        <v>4</v>
      </c>
      <c r="AZ40" s="221"/>
      <c r="BA40" s="221"/>
      <c r="BB40" s="221"/>
      <c r="BC40" s="221"/>
      <c r="BD40" s="221"/>
      <c r="BE40" s="221"/>
      <c r="BF40" s="221"/>
      <c r="BG40" s="221"/>
      <c r="BH40" s="221"/>
      <c r="BI40" s="221">
        <v>5</v>
      </c>
      <c r="BJ40" s="221"/>
      <c r="BK40" s="221"/>
      <c r="BL40" s="221"/>
      <c r="BM40" s="221"/>
      <c r="BN40" s="221"/>
      <c r="BO40" s="221"/>
      <c r="BP40" s="221"/>
      <c r="BQ40" s="221"/>
      <c r="BR40" s="221"/>
      <c r="BS40" s="221">
        <v>6</v>
      </c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>
        <v>7</v>
      </c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>
        <v>8</v>
      </c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>
        <v>9</v>
      </c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>
        <v>10</v>
      </c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2"/>
    </row>
    <row r="41" spans="1:167" s="2" customFormat="1" ht="87" hidden="1" customHeight="1" thickBot="1">
      <c r="A41" s="51" t="s">
        <v>78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362"/>
      <c r="AE41" s="227" t="s">
        <v>89</v>
      </c>
      <c r="AF41" s="227"/>
      <c r="AG41" s="227"/>
      <c r="AH41" s="227"/>
      <c r="AI41" s="227"/>
      <c r="AJ41" s="227"/>
      <c r="AK41" s="227"/>
      <c r="AL41" s="227"/>
      <c r="AM41" s="227"/>
      <c r="AN41" s="227"/>
      <c r="AO41" s="230" t="s">
        <v>73</v>
      </c>
      <c r="AP41" s="230"/>
      <c r="AQ41" s="230"/>
      <c r="AR41" s="230"/>
      <c r="AS41" s="230"/>
      <c r="AT41" s="230"/>
      <c r="AU41" s="230"/>
      <c r="AV41" s="230"/>
      <c r="AW41" s="230"/>
      <c r="AX41" s="230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</row>
    <row r="42" spans="1:167" s="2" customFormat="1" ht="82.5" customHeight="1" thickBot="1">
      <c r="A42" s="51" t="s">
        <v>101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226" t="s">
        <v>89</v>
      </c>
      <c r="AF42" s="227"/>
      <c r="AG42" s="227"/>
      <c r="AH42" s="227"/>
      <c r="AI42" s="227"/>
      <c r="AJ42" s="227"/>
      <c r="AK42" s="227"/>
      <c r="AL42" s="227"/>
      <c r="AM42" s="227"/>
      <c r="AN42" s="228"/>
      <c r="AO42" s="229" t="s">
        <v>90</v>
      </c>
      <c r="AP42" s="230"/>
      <c r="AQ42" s="230"/>
      <c r="AR42" s="230"/>
      <c r="AS42" s="230"/>
      <c r="AT42" s="230"/>
      <c r="AU42" s="230"/>
      <c r="AV42" s="230"/>
      <c r="AW42" s="230"/>
      <c r="AX42" s="231"/>
      <c r="AY42" s="232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6"/>
      <c r="DP42" s="255">
        <f>30628315.79+309376.92+(110430164.5)+(1115456.21)+600000</f>
        <v>143083313.42000002</v>
      </c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56"/>
      <c r="EN42" s="361">
        <f>DP42</f>
        <v>143083313.42000002</v>
      </c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</row>
    <row r="43" spans="1:167" s="46" customFormat="1" ht="60.75" customHeight="1" thickBot="1">
      <c r="A43" s="51" t="s">
        <v>100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131" t="s">
        <v>99</v>
      </c>
      <c r="AF43" s="132"/>
      <c r="AG43" s="132"/>
      <c r="AH43" s="132"/>
      <c r="AI43" s="132"/>
      <c r="AJ43" s="132"/>
      <c r="AK43" s="132"/>
      <c r="AL43" s="132"/>
      <c r="AM43" s="132"/>
      <c r="AN43" s="133"/>
      <c r="AO43" s="134" t="s">
        <v>73</v>
      </c>
      <c r="AP43" s="135"/>
      <c r="AQ43" s="135"/>
      <c r="AR43" s="135"/>
      <c r="AS43" s="135"/>
      <c r="AT43" s="135"/>
      <c r="AU43" s="135"/>
      <c r="AV43" s="135"/>
      <c r="AW43" s="135"/>
      <c r="AX43" s="136"/>
      <c r="AY43" s="124" t="s">
        <v>98</v>
      </c>
      <c r="AZ43" s="124"/>
      <c r="BA43" s="124"/>
      <c r="BB43" s="124"/>
      <c r="BC43" s="124"/>
      <c r="BD43" s="124"/>
      <c r="BE43" s="124"/>
      <c r="BF43" s="124"/>
      <c r="BG43" s="124"/>
      <c r="BH43" s="125"/>
      <c r="BI43" s="123"/>
      <c r="BJ43" s="124"/>
      <c r="BK43" s="124"/>
      <c r="BL43" s="124"/>
      <c r="BM43" s="124"/>
      <c r="BN43" s="124"/>
      <c r="BO43" s="124"/>
      <c r="BP43" s="124"/>
      <c r="BQ43" s="124"/>
      <c r="BR43" s="125"/>
      <c r="BS43" s="120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2"/>
      <c r="CN43" s="123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5"/>
      <c r="DB43" s="120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6"/>
      <c r="DP43" s="127">
        <f>7006947.37+70777.25+350350+3538.89</f>
        <v>7431613.5099999998</v>
      </c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9"/>
      <c r="EN43" s="127">
        <f>DP43</f>
        <v>7431613.5099999998</v>
      </c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30"/>
    </row>
    <row r="44" spans="1:167" s="2" customFormat="1" ht="56.25" customHeight="1" thickBot="1">
      <c r="A44" s="223" t="s">
        <v>66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5"/>
      <c r="AE44" s="226" t="s">
        <v>69</v>
      </c>
      <c r="AF44" s="227"/>
      <c r="AG44" s="227"/>
      <c r="AH44" s="227"/>
      <c r="AI44" s="227"/>
      <c r="AJ44" s="227"/>
      <c r="AK44" s="227"/>
      <c r="AL44" s="227"/>
      <c r="AM44" s="227"/>
      <c r="AN44" s="228"/>
      <c r="AO44" s="229"/>
      <c r="AP44" s="230"/>
      <c r="AQ44" s="230"/>
      <c r="AR44" s="230"/>
      <c r="AS44" s="230"/>
      <c r="AT44" s="230"/>
      <c r="AU44" s="230"/>
      <c r="AV44" s="230"/>
      <c r="AW44" s="230"/>
      <c r="AX44" s="231"/>
      <c r="AY44" s="232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6"/>
      <c r="DP44" s="237">
        <f>DP45+DP46</f>
        <v>56563.83</v>
      </c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8"/>
      <c r="EM44" s="239"/>
      <c r="EN44" s="240">
        <f>DP44</f>
        <v>56563.83</v>
      </c>
      <c r="EO44" s="238"/>
      <c r="EP44" s="238"/>
      <c r="EQ44" s="238"/>
      <c r="ER44" s="238"/>
      <c r="ES44" s="238"/>
      <c r="ET44" s="238"/>
      <c r="EU44" s="238"/>
      <c r="EV44" s="238"/>
      <c r="EW44" s="238"/>
      <c r="EX44" s="238"/>
      <c r="EY44" s="238"/>
      <c r="EZ44" s="238"/>
      <c r="FA44" s="238"/>
      <c r="FB44" s="238"/>
      <c r="FC44" s="238"/>
      <c r="FD44" s="238"/>
      <c r="FE44" s="238"/>
      <c r="FF44" s="238"/>
      <c r="FG44" s="238"/>
      <c r="FH44" s="238"/>
      <c r="FI44" s="238"/>
      <c r="FJ44" s="238"/>
      <c r="FK44" s="239"/>
    </row>
    <row r="45" spans="1:167" s="2" customFormat="1" ht="18" customHeight="1">
      <c r="A45" s="243" t="s">
        <v>67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5"/>
      <c r="AE45" s="174"/>
      <c r="AF45" s="175"/>
      <c r="AG45" s="175"/>
      <c r="AH45" s="175"/>
      <c r="AI45" s="175"/>
      <c r="AJ45" s="175"/>
      <c r="AK45" s="175"/>
      <c r="AL45" s="175"/>
      <c r="AM45" s="175"/>
      <c r="AN45" s="176"/>
      <c r="AO45" s="246" t="s">
        <v>75</v>
      </c>
      <c r="AP45" s="247"/>
      <c r="AQ45" s="247"/>
      <c r="AR45" s="247"/>
      <c r="AS45" s="247"/>
      <c r="AT45" s="247"/>
      <c r="AU45" s="247"/>
      <c r="AV45" s="247"/>
      <c r="AW45" s="247"/>
      <c r="AX45" s="248"/>
      <c r="AY45" s="249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250"/>
      <c r="DC45" s="250"/>
      <c r="DD45" s="250"/>
      <c r="DE45" s="250"/>
      <c r="DF45" s="250"/>
      <c r="DG45" s="250"/>
      <c r="DH45" s="250"/>
      <c r="DI45" s="250"/>
      <c r="DJ45" s="250"/>
      <c r="DK45" s="250"/>
      <c r="DL45" s="250"/>
      <c r="DM45" s="250"/>
      <c r="DN45" s="250"/>
      <c r="DO45" s="251"/>
      <c r="DP45" s="252">
        <v>43443.8</v>
      </c>
      <c r="DQ45" s="253"/>
      <c r="DR45" s="253"/>
      <c r="DS45" s="253"/>
      <c r="DT45" s="253"/>
      <c r="DU45" s="253"/>
      <c r="DV45" s="253"/>
      <c r="DW45" s="253"/>
      <c r="DX45" s="253"/>
      <c r="DY45" s="253"/>
      <c r="DZ45" s="253"/>
      <c r="EA45" s="253"/>
      <c r="EB45" s="253"/>
      <c r="EC45" s="253"/>
      <c r="ED45" s="253"/>
      <c r="EE45" s="253"/>
      <c r="EF45" s="253"/>
      <c r="EG45" s="253"/>
      <c r="EH45" s="253"/>
      <c r="EI45" s="253"/>
      <c r="EJ45" s="253"/>
      <c r="EK45" s="253"/>
      <c r="EL45" s="253"/>
      <c r="EM45" s="254"/>
      <c r="EN45" s="255">
        <f t="shared" ref="EN45:EN47" si="0">DP45</f>
        <v>43443.8</v>
      </c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56"/>
    </row>
    <row r="46" spans="1:167" s="2" customFormat="1" ht="21.75" customHeight="1" thickBot="1">
      <c r="A46" s="257" t="s">
        <v>68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9"/>
      <c r="AE46" s="260"/>
      <c r="AF46" s="261"/>
      <c r="AG46" s="261"/>
      <c r="AH46" s="261"/>
      <c r="AI46" s="261"/>
      <c r="AJ46" s="261"/>
      <c r="AK46" s="261"/>
      <c r="AL46" s="261"/>
      <c r="AM46" s="261"/>
      <c r="AN46" s="262"/>
      <c r="AO46" s="263" t="s">
        <v>76</v>
      </c>
      <c r="AP46" s="264"/>
      <c r="AQ46" s="264"/>
      <c r="AR46" s="264"/>
      <c r="AS46" s="264"/>
      <c r="AT46" s="264"/>
      <c r="AU46" s="264"/>
      <c r="AV46" s="264"/>
      <c r="AW46" s="264"/>
      <c r="AX46" s="265"/>
      <c r="AY46" s="266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1"/>
      <c r="CO46" s="261"/>
      <c r="CP46" s="261"/>
      <c r="CQ46" s="261"/>
      <c r="CR46" s="261"/>
      <c r="CS46" s="261"/>
      <c r="CT46" s="261"/>
      <c r="CU46" s="261"/>
      <c r="CV46" s="261"/>
      <c r="CW46" s="261"/>
      <c r="CX46" s="261"/>
      <c r="CY46" s="261"/>
      <c r="CZ46" s="261"/>
      <c r="DA46" s="261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81"/>
      <c r="DP46" s="282">
        <v>13120.03</v>
      </c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4"/>
      <c r="EN46" s="285">
        <f t="shared" si="0"/>
        <v>13120.03</v>
      </c>
      <c r="EO46" s="286"/>
      <c r="EP46" s="286"/>
      <c r="EQ46" s="286"/>
      <c r="ER46" s="286"/>
      <c r="ES46" s="286"/>
      <c r="ET46" s="286"/>
      <c r="EU46" s="286"/>
      <c r="EV46" s="286"/>
      <c r="EW46" s="286"/>
      <c r="EX46" s="286"/>
      <c r="EY46" s="286"/>
      <c r="EZ46" s="286"/>
      <c r="FA46" s="286"/>
      <c r="FB46" s="286"/>
      <c r="FC46" s="286"/>
      <c r="FD46" s="286"/>
      <c r="FE46" s="286"/>
      <c r="FF46" s="286"/>
      <c r="FG46" s="286"/>
      <c r="FH46" s="286"/>
      <c r="FI46" s="286"/>
      <c r="FJ46" s="286"/>
      <c r="FK46" s="287"/>
    </row>
    <row r="47" spans="1:167" s="2" customFormat="1" ht="68.25" customHeight="1" thickBot="1">
      <c r="A47" s="288" t="s">
        <v>82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90"/>
      <c r="AE47" s="291" t="s">
        <v>79</v>
      </c>
      <c r="AF47" s="292"/>
      <c r="AG47" s="292"/>
      <c r="AH47" s="292"/>
      <c r="AI47" s="292"/>
      <c r="AJ47" s="292"/>
      <c r="AK47" s="292"/>
      <c r="AL47" s="292"/>
      <c r="AM47" s="292"/>
      <c r="AN47" s="293"/>
      <c r="AO47" s="294" t="s">
        <v>73</v>
      </c>
      <c r="AP47" s="295"/>
      <c r="AQ47" s="295"/>
      <c r="AR47" s="295"/>
      <c r="AS47" s="295"/>
      <c r="AT47" s="295"/>
      <c r="AU47" s="295"/>
      <c r="AV47" s="295"/>
      <c r="AW47" s="295"/>
      <c r="AX47" s="296"/>
      <c r="AY47" s="82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9"/>
      <c r="DP47" s="300">
        <f>2878358.79+60000</f>
        <v>2938358.79</v>
      </c>
      <c r="DQ47" s="301"/>
      <c r="DR47" s="301"/>
      <c r="DS47" s="301"/>
      <c r="DT47" s="301"/>
      <c r="DU47" s="301"/>
      <c r="DV47" s="301"/>
      <c r="DW47" s="301"/>
      <c r="DX47" s="301"/>
      <c r="DY47" s="301"/>
      <c r="DZ47" s="301"/>
      <c r="EA47" s="301"/>
      <c r="EB47" s="301"/>
      <c r="EC47" s="301"/>
      <c r="ED47" s="301"/>
      <c r="EE47" s="301"/>
      <c r="EF47" s="301"/>
      <c r="EG47" s="301"/>
      <c r="EH47" s="301"/>
      <c r="EI47" s="301"/>
      <c r="EJ47" s="301"/>
      <c r="EK47" s="301"/>
      <c r="EL47" s="301"/>
      <c r="EM47" s="302"/>
      <c r="EN47" s="268">
        <f t="shared" si="0"/>
        <v>2938358.79</v>
      </c>
      <c r="EO47" s="269"/>
      <c r="EP47" s="269"/>
      <c r="EQ47" s="269"/>
      <c r="ER47" s="269"/>
      <c r="ES47" s="269"/>
      <c r="ET47" s="269"/>
      <c r="EU47" s="269"/>
      <c r="EV47" s="269"/>
      <c r="EW47" s="269"/>
      <c r="EX47" s="269"/>
      <c r="EY47" s="269"/>
      <c r="EZ47" s="269"/>
      <c r="FA47" s="269"/>
      <c r="FB47" s="269"/>
      <c r="FC47" s="269"/>
      <c r="FD47" s="269"/>
      <c r="FE47" s="269"/>
      <c r="FF47" s="269"/>
      <c r="FG47" s="269"/>
      <c r="FH47" s="269"/>
      <c r="FI47" s="269"/>
      <c r="FJ47" s="269"/>
      <c r="FK47" s="269"/>
    </row>
    <row r="48" spans="1:167" s="42" customFormat="1" ht="68.25" customHeight="1" thickBot="1">
      <c r="A48" s="308" t="s">
        <v>88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10"/>
      <c r="AE48" s="311" t="s">
        <v>87</v>
      </c>
      <c r="AF48" s="312"/>
      <c r="AG48" s="312"/>
      <c r="AH48" s="312"/>
      <c r="AI48" s="312"/>
      <c r="AJ48" s="312"/>
      <c r="AK48" s="312"/>
      <c r="AL48" s="312"/>
      <c r="AM48" s="312"/>
      <c r="AN48" s="313"/>
      <c r="AO48" s="314" t="s">
        <v>73</v>
      </c>
      <c r="AP48" s="315"/>
      <c r="AQ48" s="315"/>
      <c r="AR48" s="315"/>
      <c r="AS48" s="315"/>
      <c r="AT48" s="315"/>
      <c r="AU48" s="315"/>
      <c r="AV48" s="315"/>
      <c r="AW48" s="315"/>
      <c r="AX48" s="316"/>
      <c r="AY48" s="317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18"/>
      <c r="CO48" s="318"/>
      <c r="CP48" s="318"/>
      <c r="CQ48" s="318"/>
      <c r="CR48" s="318"/>
      <c r="CS48" s="318"/>
      <c r="CT48" s="318"/>
      <c r="CU48" s="318"/>
      <c r="CV48" s="318"/>
      <c r="CW48" s="318"/>
      <c r="CX48" s="318"/>
      <c r="CY48" s="318"/>
      <c r="CZ48" s="318"/>
      <c r="DA48" s="318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4"/>
      <c r="DP48" s="319"/>
      <c r="DQ48" s="320"/>
      <c r="DR48" s="320"/>
      <c r="DS48" s="320"/>
      <c r="DT48" s="320"/>
      <c r="DU48" s="320"/>
      <c r="DV48" s="320"/>
      <c r="DW48" s="320"/>
      <c r="DX48" s="320"/>
      <c r="DY48" s="320"/>
      <c r="DZ48" s="320"/>
      <c r="EA48" s="320"/>
      <c r="EB48" s="320"/>
      <c r="EC48" s="320"/>
      <c r="ED48" s="320"/>
      <c r="EE48" s="320"/>
      <c r="EF48" s="320"/>
      <c r="EG48" s="320"/>
      <c r="EH48" s="320"/>
      <c r="EI48" s="320"/>
      <c r="EJ48" s="320"/>
      <c r="EK48" s="320"/>
      <c r="EL48" s="320"/>
      <c r="EM48" s="321"/>
      <c r="EN48" s="128">
        <f>DP48</f>
        <v>0</v>
      </c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9"/>
    </row>
    <row r="49" spans="1:186" s="2" customFormat="1" ht="84.75" customHeight="1" thickBot="1">
      <c r="A49" s="51" t="s">
        <v>80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272" t="s">
        <v>81</v>
      </c>
      <c r="AF49" s="273"/>
      <c r="AG49" s="273"/>
      <c r="AH49" s="273"/>
      <c r="AI49" s="273"/>
      <c r="AJ49" s="273"/>
      <c r="AK49" s="273"/>
      <c r="AL49" s="273"/>
      <c r="AM49" s="273"/>
      <c r="AN49" s="274"/>
      <c r="AO49" s="314"/>
      <c r="AP49" s="315"/>
      <c r="AQ49" s="315"/>
      <c r="AR49" s="315"/>
      <c r="AS49" s="315"/>
      <c r="AT49" s="315"/>
      <c r="AU49" s="315"/>
      <c r="AV49" s="315"/>
      <c r="AW49" s="315"/>
      <c r="AX49" s="316"/>
      <c r="AY49" s="317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4"/>
      <c r="DP49" s="305">
        <f>DP50+DP51</f>
        <v>1646483.3</v>
      </c>
      <c r="DQ49" s="306"/>
      <c r="DR49" s="306"/>
      <c r="DS49" s="306"/>
      <c r="DT49" s="306"/>
      <c r="DU49" s="306"/>
      <c r="DV49" s="306"/>
      <c r="DW49" s="306"/>
      <c r="DX49" s="306"/>
      <c r="DY49" s="306"/>
      <c r="DZ49" s="306"/>
      <c r="EA49" s="306"/>
      <c r="EB49" s="306"/>
      <c r="EC49" s="306"/>
      <c r="ED49" s="306"/>
      <c r="EE49" s="306"/>
      <c r="EF49" s="306"/>
      <c r="EG49" s="306"/>
      <c r="EH49" s="306"/>
      <c r="EI49" s="306"/>
      <c r="EJ49" s="306"/>
      <c r="EK49" s="306"/>
      <c r="EL49" s="306"/>
      <c r="EM49" s="307"/>
      <c r="EN49" s="371">
        <f>EN50+EN51</f>
        <v>1646483.3</v>
      </c>
      <c r="EO49" s="306"/>
      <c r="EP49" s="306"/>
      <c r="EQ49" s="306"/>
      <c r="ER49" s="306"/>
      <c r="ES49" s="306"/>
      <c r="ET49" s="306"/>
      <c r="EU49" s="306"/>
      <c r="EV49" s="306"/>
      <c r="EW49" s="306"/>
      <c r="EX49" s="306"/>
      <c r="EY49" s="306"/>
      <c r="EZ49" s="306"/>
      <c r="FA49" s="306"/>
      <c r="FB49" s="306"/>
      <c r="FC49" s="306"/>
      <c r="FD49" s="306"/>
      <c r="FE49" s="306"/>
      <c r="FF49" s="306"/>
      <c r="FG49" s="306"/>
      <c r="FH49" s="306"/>
      <c r="FI49" s="306"/>
      <c r="FJ49" s="306"/>
      <c r="FK49" s="306"/>
    </row>
    <row r="50" spans="1:186" s="2" customFormat="1" ht="27" customHeight="1" thickBot="1">
      <c r="A50" s="270" t="s">
        <v>67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2"/>
      <c r="AF50" s="273"/>
      <c r="AG50" s="273"/>
      <c r="AH50" s="273"/>
      <c r="AI50" s="273"/>
      <c r="AJ50" s="273"/>
      <c r="AK50" s="273"/>
      <c r="AL50" s="273"/>
      <c r="AM50" s="273"/>
      <c r="AN50" s="274"/>
      <c r="AO50" s="275" t="s">
        <v>75</v>
      </c>
      <c r="AP50" s="276"/>
      <c r="AQ50" s="276"/>
      <c r="AR50" s="276"/>
      <c r="AS50" s="276"/>
      <c r="AT50" s="276"/>
      <c r="AU50" s="276"/>
      <c r="AV50" s="276"/>
      <c r="AW50" s="276"/>
      <c r="AX50" s="277"/>
      <c r="AY50" s="278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  <c r="CI50" s="280"/>
      <c r="CJ50" s="280"/>
      <c r="CK50" s="280"/>
      <c r="CL50" s="280"/>
      <c r="CM50" s="280"/>
      <c r="CN50" s="279"/>
      <c r="CO50" s="279"/>
      <c r="CP50" s="279"/>
      <c r="CQ50" s="279"/>
      <c r="CR50" s="279"/>
      <c r="CS50" s="279"/>
      <c r="CT50" s="279"/>
      <c r="CU50" s="279"/>
      <c r="CV50" s="279"/>
      <c r="CW50" s="279"/>
      <c r="CX50" s="279"/>
      <c r="CY50" s="279"/>
      <c r="CZ50" s="279"/>
      <c r="DA50" s="279"/>
      <c r="DB50" s="280"/>
      <c r="DC50" s="280"/>
      <c r="DD50" s="280"/>
      <c r="DE50" s="280"/>
      <c r="DF50" s="280"/>
      <c r="DG50" s="280"/>
      <c r="DH50" s="280"/>
      <c r="DI50" s="280"/>
      <c r="DJ50" s="280"/>
      <c r="DK50" s="280"/>
      <c r="DL50" s="280"/>
      <c r="DM50" s="280"/>
      <c r="DN50" s="280"/>
      <c r="DO50" s="347"/>
      <c r="DP50" s="348">
        <f>1155331.53+109249</f>
        <v>1264580.53</v>
      </c>
      <c r="DQ50" s="349"/>
      <c r="DR50" s="349"/>
      <c r="DS50" s="349"/>
      <c r="DT50" s="349"/>
      <c r="DU50" s="349"/>
      <c r="DV50" s="349"/>
      <c r="DW50" s="349"/>
      <c r="DX50" s="349"/>
      <c r="DY50" s="349"/>
      <c r="DZ50" s="349"/>
      <c r="EA50" s="349"/>
      <c r="EB50" s="349"/>
      <c r="EC50" s="349"/>
      <c r="ED50" s="349"/>
      <c r="EE50" s="349"/>
      <c r="EF50" s="349"/>
      <c r="EG50" s="349"/>
      <c r="EH50" s="349"/>
      <c r="EI50" s="349"/>
      <c r="EJ50" s="349"/>
      <c r="EK50" s="349"/>
      <c r="EL50" s="349"/>
      <c r="EM50" s="350"/>
      <c r="EN50" s="348">
        <f>DP50</f>
        <v>1264580.53</v>
      </c>
      <c r="EO50" s="349"/>
      <c r="EP50" s="349"/>
      <c r="EQ50" s="349"/>
      <c r="ER50" s="349"/>
      <c r="ES50" s="349"/>
      <c r="ET50" s="349"/>
      <c r="EU50" s="349"/>
      <c r="EV50" s="349"/>
      <c r="EW50" s="349"/>
      <c r="EX50" s="349"/>
      <c r="EY50" s="349"/>
      <c r="EZ50" s="349"/>
      <c r="FA50" s="349"/>
      <c r="FB50" s="349"/>
      <c r="FC50" s="349"/>
      <c r="FD50" s="349"/>
      <c r="FE50" s="349"/>
      <c r="FF50" s="349"/>
      <c r="FG50" s="349"/>
      <c r="FH50" s="349"/>
      <c r="FI50" s="349"/>
      <c r="FJ50" s="349"/>
      <c r="FK50" s="373"/>
    </row>
    <row r="51" spans="1:186" s="2" customFormat="1" ht="24.75" customHeight="1" thickBot="1">
      <c r="A51" s="377" t="s">
        <v>68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9"/>
      <c r="AE51" s="351"/>
      <c r="AF51" s="352"/>
      <c r="AG51" s="352"/>
      <c r="AH51" s="352"/>
      <c r="AI51" s="352"/>
      <c r="AJ51" s="352"/>
      <c r="AK51" s="352"/>
      <c r="AL51" s="352"/>
      <c r="AM51" s="352"/>
      <c r="AN51" s="353"/>
      <c r="AO51" s="354" t="s">
        <v>76</v>
      </c>
      <c r="AP51" s="355"/>
      <c r="AQ51" s="355"/>
      <c r="AR51" s="355"/>
      <c r="AS51" s="355"/>
      <c r="AT51" s="355"/>
      <c r="AU51" s="355"/>
      <c r="AV51" s="355"/>
      <c r="AW51" s="355"/>
      <c r="AX51" s="356"/>
      <c r="AY51" s="357"/>
      <c r="AZ51" s="341"/>
      <c r="BA51" s="341"/>
      <c r="BB51" s="341"/>
      <c r="BC51" s="341"/>
      <c r="BD51" s="341"/>
      <c r="BE51" s="341"/>
      <c r="BF51" s="341"/>
      <c r="BG51" s="341"/>
      <c r="BH51" s="341"/>
      <c r="BI51" s="341"/>
      <c r="BJ51" s="341"/>
      <c r="BK51" s="341"/>
      <c r="BL51" s="341"/>
      <c r="BM51" s="341"/>
      <c r="BN51" s="341"/>
      <c r="BO51" s="341"/>
      <c r="BP51" s="341"/>
      <c r="BQ51" s="341"/>
      <c r="BR51" s="341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/>
      <c r="CF51" s="342"/>
      <c r="CG51" s="342"/>
      <c r="CH51" s="342"/>
      <c r="CI51" s="342"/>
      <c r="CJ51" s="342"/>
      <c r="CK51" s="342"/>
      <c r="CL51" s="342"/>
      <c r="CM51" s="342"/>
      <c r="CN51" s="341"/>
      <c r="CO51" s="341"/>
      <c r="CP51" s="341"/>
      <c r="CQ51" s="341"/>
      <c r="CR51" s="341"/>
      <c r="CS51" s="341"/>
      <c r="CT51" s="341"/>
      <c r="CU51" s="341"/>
      <c r="CV51" s="341"/>
      <c r="CW51" s="341"/>
      <c r="CX51" s="341"/>
      <c r="CY51" s="341"/>
      <c r="CZ51" s="341"/>
      <c r="DA51" s="341"/>
      <c r="DB51" s="342"/>
      <c r="DC51" s="342"/>
      <c r="DD51" s="342"/>
      <c r="DE51" s="342"/>
      <c r="DF51" s="342"/>
      <c r="DG51" s="342"/>
      <c r="DH51" s="342"/>
      <c r="DI51" s="342"/>
      <c r="DJ51" s="342"/>
      <c r="DK51" s="342"/>
      <c r="DL51" s="342"/>
      <c r="DM51" s="342"/>
      <c r="DN51" s="342"/>
      <c r="DO51" s="343"/>
      <c r="DP51" s="344">
        <f>348910.13+32992.64</f>
        <v>381902.77</v>
      </c>
      <c r="DQ51" s="345"/>
      <c r="DR51" s="345"/>
      <c r="DS51" s="345"/>
      <c r="DT51" s="345"/>
      <c r="DU51" s="345"/>
      <c r="DV51" s="345"/>
      <c r="DW51" s="345"/>
      <c r="DX51" s="345"/>
      <c r="DY51" s="345"/>
      <c r="DZ51" s="345"/>
      <c r="EA51" s="345"/>
      <c r="EB51" s="345"/>
      <c r="EC51" s="345"/>
      <c r="ED51" s="345"/>
      <c r="EE51" s="345"/>
      <c r="EF51" s="345"/>
      <c r="EG51" s="345"/>
      <c r="EH51" s="345"/>
      <c r="EI51" s="345"/>
      <c r="EJ51" s="345"/>
      <c r="EK51" s="345"/>
      <c r="EL51" s="345"/>
      <c r="EM51" s="346"/>
      <c r="EN51" s="344">
        <f>DP51</f>
        <v>381902.77</v>
      </c>
      <c r="EO51" s="345"/>
      <c r="EP51" s="345"/>
      <c r="EQ51" s="345"/>
      <c r="ER51" s="345"/>
      <c r="ES51" s="345"/>
      <c r="ET51" s="345"/>
      <c r="EU51" s="345"/>
      <c r="EV51" s="345"/>
      <c r="EW51" s="345"/>
      <c r="EX51" s="345"/>
      <c r="EY51" s="345"/>
      <c r="EZ51" s="345"/>
      <c r="FA51" s="345"/>
      <c r="FB51" s="345"/>
      <c r="FC51" s="345"/>
      <c r="FD51" s="345"/>
      <c r="FE51" s="345"/>
      <c r="FF51" s="345"/>
      <c r="FG51" s="345"/>
      <c r="FH51" s="345"/>
      <c r="FI51" s="345"/>
      <c r="FJ51" s="345"/>
      <c r="FK51" s="372"/>
    </row>
    <row r="52" spans="1:186" s="41" customFormat="1" ht="80.25" customHeight="1" thickBot="1">
      <c r="A52" s="363" t="s">
        <v>85</v>
      </c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5"/>
      <c r="AE52" s="351" t="s">
        <v>86</v>
      </c>
      <c r="AF52" s="352"/>
      <c r="AG52" s="352"/>
      <c r="AH52" s="352"/>
      <c r="AI52" s="352"/>
      <c r="AJ52" s="352"/>
      <c r="AK52" s="352"/>
      <c r="AL52" s="352"/>
      <c r="AM52" s="352"/>
      <c r="AN52" s="353"/>
      <c r="AO52" s="354"/>
      <c r="AP52" s="355"/>
      <c r="AQ52" s="355"/>
      <c r="AR52" s="355"/>
      <c r="AS52" s="355"/>
      <c r="AT52" s="355"/>
      <c r="AU52" s="355"/>
      <c r="AV52" s="355"/>
      <c r="AW52" s="355"/>
      <c r="AX52" s="356"/>
      <c r="AY52" s="115"/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/>
      <c r="BR52" s="366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6"/>
      <c r="CO52" s="366"/>
      <c r="CP52" s="366"/>
      <c r="CQ52" s="366"/>
      <c r="CR52" s="366"/>
      <c r="CS52" s="366"/>
      <c r="CT52" s="366"/>
      <c r="CU52" s="366"/>
      <c r="CV52" s="366"/>
      <c r="CW52" s="366"/>
      <c r="CX52" s="366"/>
      <c r="CY52" s="366"/>
      <c r="CZ52" s="366"/>
      <c r="DA52" s="366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117"/>
      <c r="DP52" s="368">
        <f>317110+20000</f>
        <v>337110</v>
      </c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A52" s="369"/>
      <c r="EB52" s="369"/>
      <c r="EC52" s="369"/>
      <c r="ED52" s="369"/>
      <c r="EE52" s="369"/>
      <c r="EF52" s="369"/>
      <c r="EG52" s="369"/>
      <c r="EH52" s="369"/>
      <c r="EI52" s="369"/>
      <c r="EJ52" s="369"/>
      <c r="EK52" s="369"/>
      <c r="EL52" s="369"/>
      <c r="EM52" s="370"/>
      <c r="EN52" s="374">
        <f>DP52</f>
        <v>337110</v>
      </c>
      <c r="EO52" s="375"/>
      <c r="EP52" s="375"/>
      <c r="EQ52" s="375"/>
      <c r="ER52" s="375"/>
      <c r="ES52" s="375"/>
      <c r="ET52" s="375"/>
      <c r="EU52" s="375"/>
      <c r="EV52" s="375"/>
      <c r="EW52" s="375"/>
      <c r="EX52" s="375"/>
      <c r="EY52" s="375"/>
      <c r="EZ52" s="375"/>
      <c r="FA52" s="375"/>
      <c r="FB52" s="375"/>
      <c r="FC52" s="375"/>
      <c r="FD52" s="375"/>
      <c r="FE52" s="375"/>
      <c r="FF52" s="375"/>
      <c r="FG52" s="375"/>
      <c r="FH52" s="375"/>
      <c r="FI52" s="375"/>
      <c r="FJ52" s="375"/>
      <c r="FK52" s="376"/>
    </row>
    <row r="53" spans="1:186" s="47" customFormat="1" ht="70.5" customHeight="1" thickBot="1">
      <c r="A53" s="402" t="s">
        <v>103</v>
      </c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131" t="s">
        <v>102</v>
      </c>
      <c r="AF53" s="132"/>
      <c r="AG53" s="132"/>
      <c r="AH53" s="132"/>
      <c r="AI53" s="132"/>
      <c r="AJ53" s="132"/>
      <c r="AK53" s="132"/>
      <c r="AL53" s="132"/>
      <c r="AM53" s="132"/>
      <c r="AN53" s="133"/>
      <c r="AO53" s="404" t="s">
        <v>73</v>
      </c>
      <c r="AP53" s="405"/>
      <c r="AQ53" s="405"/>
      <c r="AR53" s="405"/>
      <c r="AS53" s="405"/>
      <c r="AT53" s="405"/>
      <c r="AU53" s="405"/>
      <c r="AV53" s="405"/>
      <c r="AW53" s="405"/>
      <c r="AX53" s="406"/>
      <c r="AY53" s="64"/>
      <c r="AZ53" s="64"/>
      <c r="BA53" s="64"/>
      <c r="BB53" s="64"/>
      <c r="BC53" s="64"/>
      <c r="BD53" s="64"/>
      <c r="BE53" s="64"/>
      <c r="BF53" s="64"/>
      <c r="BG53" s="64"/>
      <c r="BH53" s="65"/>
      <c r="BI53" s="63"/>
      <c r="BJ53" s="64"/>
      <c r="BK53" s="64"/>
      <c r="BL53" s="64"/>
      <c r="BM53" s="64"/>
      <c r="BN53" s="64"/>
      <c r="BO53" s="64"/>
      <c r="BP53" s="64"/>
      <c r="BQ53" s="64"/>
      <c r="BR53" s="65"/>
      <c r="BS53" s="60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6"/>
      <c r="CN53" s="63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5"/>
      <c r="DB53" s="60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2"/>
      <c r="DP53" s="57">
        <v>1599000</v>
      </c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9"/>
      <c r="EN53" s="57">
        <v>1599000</v>
      </c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9"/>
    </row>
    <row r="54" spans="1:186" s="44" customFormat="1" ht="93.75" hidden="1" customHeight="1" thickBot="1">
      <c r="A54" s="71" t="s">
        <v>97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390" t="s">
        <v>105</v>
      </c>
      <c r="AF54" s="391"/>
      <c r="AG54" s="391"/>
      <c r="AH54" s="391"/>
      <c r="AI54" s="391"/>
      <c r="AJ54" s="391"/>
      <c r="AK54" s="391"/>
      <c r="AL54" s="391"/>
      <c r="AM54" s="391"/>
      <c r="AN54" s="392"/>
      <c r="AO54" s="294"/>
      <c r="AP54" s="295"/>
      <c r="AQ54" s="295"/>
      <c r="AR54" s="295"/>
      <c r="AS54" s="295"/>
      <c r="AT54" s="295"/>
      <c r="AU54" s="295"/>
      <c r="AV54" s="295"/>
      <c r="AW54" s="295"/>
      <c r="AX54" s="296"/>
      <c r="AY54" s="82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8"/>
      <c r="BT54" s="298"/>
      <c r="BU54" s="298"/>
      <c r="BV54" s="298"/>
      <c r="BW54" s="298"/>
      <c r="BX54" s="298"/>
      <c r="BY54" s="298"/>
      <c r="BZ54" s="298"/>
      <c r="CA54" s="298"/>
      <c r="CB54" s="298"/>
      <c r="CC54" s="298"/>
      <c r="CD54" s="298"/>
      <c r="CE54" s="298"/>
      <c r="CF54" s="298"/>
      <c r="CG54" s="298"/>
      <c r="CH54" s="298"/>
      <c r="CI54" s="298"/>
      <c r="CJ54" s="298"/>
      <c r="CK54" s="298"/>
      <c r="CL54" s="298"/>
      <c r="CM54" s="298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8"/>
      <c r="DC54" s="298"/>
      <c r="DD54" s="298"/>
      <c r="DE54" s="298"/>
      <c r="DF54" s="298"/>
      <c r="DG54" s="298"/>
      <c r="DH54" s="298"/>
      <c r="DI54" s="298"/>
      <c r="DJ54" s="298"/>
      <c r="DK54" s="298"/>
      <c r="DL54" s="298"/>
      <c r="DM54" s="298"/>
      <c r="DN54" s="298"/>
      <c r="DO54" s="299"/>
      <c r="DP54" s="393">
        <f>DP55+DP56</f>
        <v>241992.32000000001</v>
      </c>
      <c r="DQ54" s="375"/>
      <c r="DR54" s="375"/>
      <c r="DS54" s="375"/>
      <c r="DT54" s="375"/>
      <c r="DU54" s="375"/>
      <c r="DV54" s="375"/>
      <c r="DW54" s="375"/>
      <c r="DX54" s="375"/>
      <c r="DY54" s="375"/>
      <c r="DZ54" s="375"/>
      <c r="EA54" s="375"/>
      <c r="EB54" s="375"/>
      <c r="EC54" s="375"/>
      <c r="ED54" s="375"/>
      <c r="EE54" s="375"/>
      <c r="EF54" s="375"/>
      <c r="EG54" s="375"/>
      <c r="EH54" s="375"/>
      <c r="EI54" s="375"/>
      <c r="EJ54" s="375"/>
      <c r="EK54" s="375"/>
      <c r="EL54" s="375"/>
      <c r="EM54" s="376"/>
      <c r="EN54" s="374">
        <f>EN55+EN56</f>
        <v>241992.32000000001</v>
      </c>
      <c r="EO54" s="375"/>
      <c r="EP54" s="375"/>
      <c r="EQ54" s="375"/>
      <c r="ER54" s="375"/>
      <c r="ES54" s="375"/>
      <c r="ET54" s="375"/>
      <c r="EU54" s="375"/>
      <c r="EV54" s="375"/>
      <c r="EW54" s="375"/>
      <c r="EX54" s="375"/>
      <c r="EY54" s="375"/>
      <c r="EZ54" s="375"/>
      <c r="FA54" s="375"/>
      <c r="FB54" s="375"/>
      <c r="FC54" s="375"/>
      <c r="FD54" s="375"/>
      <c r="FE54" s="375"/>
      <c r="FF54" s="375"/>
      <c r="FG54" s="375"/>
      <c r="FH54" s="375"/>
      <c r="FI54" s="375"/>
      <c r="FJ54" s="375"/>
      <c r="FK54" s="375"/>
    </row>
    <row r="55" spans="1:186" s="44" customFormat="1" ht="21.75" customHeight="1" thickBot="1">
      <c r="A55" s="380" t="s">
        <v>67</v>
      </c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2"/>
      <c r="AF55" s="383"/>
      <c r="AG55" s="383"/>
      <c r="AH55" s="383"/>
      <c r="AI55" s="383"/>
      <c r="AJ55" s="383"/>
      <c r="AK55" s="383"/>
      <c r="AL55" s="383"/>
      <c r="AM55" s="383"/>
      <c r="AN55" s="384"/>
      <c r="AO55" s="385" t="s">
        <v>75</v>
      </c>
      <c r="AP55" s="386"/>
      <c r="AQ55" s="386"/>
      <c r="AR55" s="386"/>
      <c r="AS55" s="386"/>
      <c r="AT55" s="386"/>
      <c r="AU55" s="386"/>
      <c r="AV55" s="386"/>
      <c r="AW55" s="386"/>
      <c r="AX55" s="387"/>
      <c r="AY55" s="388"/>
      <c r="AZ55" s="389"/>
      <c r="BA55" s="389"/>
      <c r="BB55" s="389"/>
      <c r="BC55" s="389"/>
      <c r="BD55" s="389"/>
      <c r="BE55" s="389"/>
      <c r="BF55" s="389"/>
      <c r="BG55" s="389"/>
      <c r="BH55" s="38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80"/>
      <c r="BT55" s="280"/>
      <c r="BU55" s="280"/>
      <c r="BV55" s="280"/>
      <c r="BW55" s="280"/>
      <c r="BX55" s="280"/>
      <c r="BY55" s="280"/>
      <c r="BZ55" s="280"/>
      <c r="CA55" s="280"/>
      <c r="CB55" s="280"/>
      <c r="CC55" s="280"/>
      <c r="CD55" s="280"/>
      <c r="CE55" s="280"/>
      <c r="CF55" s="280"/>
      <c r="CG55" s="280"/>
      <c r="CH55" s="280"/>
      <c r="CI55" s="280"/>
      <c r="CJ55" s="280"/>
      <c r="CK55" s="280"/>
      <c r="CL55" s="280"/>
      <c r="CM55" s="280"/>
      <c r="CN55" s="279"/>
      <c r="CO55" s="279"/>
      <c r="CP55" s="279"/>
      <c r="CQ55" s="279"/>
      <c r="CR55" s="279"/>
      <c r="CS55" s="279"/>
      <c r="CT55" s="279"/>
      <c r="CU55" s="279"/>
      <c r="CV55" s="279"/>
      <c r="CW55" s="279"/>
      <c r="CX55" s="279"/>
      <c r="CY55" s="279"/>
      <c r="CZ55" s="279"/>
      <c r="DA55" s="279"/>
      <c r="DB55" s="280"/>
      <c r="DC55" s="280"/>
      <c r="DD55" s="280"/>
      <c r="DE55" s="280"/>
      <c r="DF55" s="280"/>
      <c r="DG55" s="280"/>
      <c r="DH55" s="280"/>
      <c r="DI55" s="280"/>
      <c r="DJ55" s="280"/>
      <c r="DK55" s="280"/>
      <c r="DL55" s="280"/>
      <c r="DM55" s="280"/>
      <c r="DN55" s="280"/>
      <c r="DO55" s="347"/>
      <c r="DP55" s="348">
        <v>185861</v>
      </c>
      <c r="DQ55" s="349"/>
      <c r="DR55" s="349"/>
      <c r="DS55" s="349"/>
      <c r="DT55" s="349"/>
      <c r="DU55" s="349"/>
      <c r="DV55" s="349"/>
      <c r="DW55" s="349"/>
      <c r="DX55" s="349"/>
      <c r="DY55" s="349"/>
      <c r="DZ55" s="349"/>
      <c r="EA55" s="349"/>
      <c r="EB55" s="349"/>
      <c r="EC55" s="349"/>
      <c r="ED55" s="349"/>
      <c r="EE55" s="349"/>
      <c r="EF55" s="349"/>
      <c r="EG55" s="349"/>
      <c r="EH55" s="349"/>
      <c r="EI55" s="349"/>
      <c r="EJ55" s="349"/>
      <c r="EK55" s="349"/>
      <c r="EL55" s="349"/>
      <c r="EM55" s="350"/>
      <c r="EN55" s="348">
        <f t="shared" ref="EN55:EN61" si="1">DP55</f>
        <v>185861</v>
      </c>
      <c r="EO55" s="349"/>
      <c r="EP55" s="349"/>
      <c r="EQ55" s="349"/>
      <c r="ER55" s="349"/>
      <c r="ES55" s="349"/>
      <c r="ET55" s="349"/>
      <c r="EU55" s="349"/>
      <c r="EV55" s="349"/>
      <c r="EW55" s="349"/>
      <c r="EX55" s="349"/>
      <c r="EY55" s="349"/>
      <c r="EZ55" s="349"/>
      <c r="FA55" s="349"/>
      <c r="FB55" s="349"/>
      <c r="FC55" s="349"/>
      <c r="FD55" s="349"/>
      <c r="FE55" s="349"/>
      <c r="FF55" s="349"/>
      <c r="FG55" s="349"/>
      <c r="FH55" s="349"/>
      <c r="FI55" s="349"/>
      <c r="FJ55" s="349"/>
      <c r="FK55" s="373"/>
    </row>
    <row r="56" spans="1:186" s="44" customFormat="1" ht="23.25" customHeight="1" thickBot="1">
      <c r="A56" s="394" t="s">
        <v>68</v>
      </c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6"/>
      <c r="AE56" s="397"/>
      <c r="AF56" s="398"/>
      <c r="AG56" s="398"/>
      <c r="AH56" s="398"/>
      <c r="AI56" s="398"/>
      <c r="AJ56" s="398"/>
      <c r="AK56" s="398"/>
      <c r="AL56" s="398"/>
      <c r="AM56" s="398"/>
      <c r="AN56" s="399"/>
      <c r="AO56" s="134" t="s">
        <v>76</v>
      </c>
      <c r="AP56" s="135"/>
      <c r="AQ56" s="135"/>
      <c r="AR56" s="135"/>
      <c r="AS56" s="135"/>
      <c r="AT56" s="135"/>
      <c r="AU56" s="135"/>
      <c r="AV56" s="135"/>
      <c r="AW56" s="135"/>
      <c r="AX56" s="136"/>
      <c r="AY56" s="65"/>
      <c r="AZ56" s="400"/>
      <c r="BA56" s="400"/>
      <c r="BB56" s="400"/>
      <c r="BC56" s="400"/>
      <c r="BD56" s="400"/>
      <c r="BE56" s="400"/>
      <c r="BF56" s="400"/>
      <c r="BG56" s="400"/>
      <c r="BH56" s="401"/>
      <c r="BI56" s="357"/>
      <c r="BJ56" s="341"/>
      <c r="BK56" s="341"/>
      <c r="BL56" s="341"/>
      <c r="BM56" s="341"/>
      <c r="BN56" s="341"/>
      <c r="BO56" s="341"/>
      <c r="BP56" s="341"/>
      <c r="BQ56" s="341"/>
      <c r="BR56" s="341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1"/>
      <c r="CO56" s="341"/>
      <c r="CP56" s="341"/>
      <c r="CQ56" s="341"/>
      <c r="CR56" s="341"/>
      <c r="CS56" s="341"/>
      <c r="CT56" s="341"/>
      <c r="CU56" s="341"/>
      <c r="CV56" s="341"/>
      <c r="CW56" s="341"/>
      <c r="CX56" s="341"/>
      <c r="CY56" s="341"/>
      <c r="CZ56" s="341"/>
      <c r="DA56" s="341"/>
      <c r="DB56" s="342"/>
      <c r="DC56" s="342"/>
      <c r="DD56" s="342"/>
      <c r="DE56" s="342"/>
      <c r="DF56" s="342"/>
      <c r="DG56" s="342"/>
      <c r="DH56" s="342"/>
      <c r="DI56" s="342"/>
      <c r="DJ56" s="342"/>
      <c r="DK56" s="342"/>
      <c r="DL56" s="342"/>
      <c r="DM56" s="342"/>
      <c r="DN56" s="342"/>
      <c r="DO56" s="343"/>
      <c r="DP56" s="344">
        <v>56131.32</v>
      </c>
      <c r="DQ56" s="345"/>
      <c r="DR56" s="345"/>
      <c r="DS56" s="345"/>
      <c r="DT56" s="345"/>
      <c r="DU56" s="345"/>
      <c r="DV56" s="345"/>
      <c r="DW56" s="345"/>
      <c r="DX56" s="345"/>
      <c r="DY56" s="345"/>
      <c r="DZ56" s="345"/>
      <c r="EA56" s="345"/>
      <c r="EB56" s="345"/>
      <c r="EC56" s="345"/>
      <c r="ED56" s="345"/>
      <c r="EE56" s="345"/>
      <c r="EF56" s="345"/>
      <c r="EG56" s="345"/>
      <c r="EH56" s="345"/>
      <c r="EI56" s="345"/>
      <c r="EJ56" s="345"/>
      <c r="EK56" s="345"/>
      <c r="EL56" s="345"/>
      <c r="EM56" s="346"/>
      <c r="EN56" s="344">
        <f t="shared" si="1"/>
        <v>56131.32</v>
      </c>
      <c r="EO56" s="345"/>
      <c r="EP56" s="345"/>
      <c r="EQ56" s="345"/>
      <c r="ER56" s="345"/>
      <c r="ES56" s="345"/>
      <c r="ET56" s="345"/>
      <c r="EU56" s="345"/>
      <c r="EV56" s="345"/>
      <c r="EW56" s="345"/>
      <c r="EX56" s="345"/>
      <c r="EY56" s="345"/>
      <c r="EZ56" s="345"/>
      <c r="FA56" s="345"/>
      <c r="FB56" s="345"/>
      <c r="FC56" s="345"/>
      <c r="FD56" s="345"/>
      <c r="FE56" s="345"/>
      <c r="FF56" s="345"/>
      <c r="FG56" s="345"/>
      <c r="FH56" s="345"/>
      <c r="FI56" s="345"/>
      <c r="FJ56" s="345"/>
      <c r="FK56" s="372"/>
    </row>
    <row r="57" spans="1:186" s="44" customFormat="1" ht="72.75" customHeight="1" thickBot="1">
      <c r="A57" s="138" t="s">
        <v>84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9"/>
      <c r="AE57" s="141" t="s">
        <v>83</v>
      </c>
      <c r="AF57" s="142"/>
      <c r="AG57" s="142"/>
      <c r="AH57" s="142"/>
      <c r="AI57" s="142"/>
      <c r="AJ57" s="142"/>
      <c r="AK57" s="142"/>
      <c r="AL57" s="142"/>
      <c r="AM57" s="142"/>
      <c r="AN57" s="143"/>
      <c r="AO57" s="358" t="s">
        <v>73</v>
      </c>
      <c r="AP57" s="359"/>
      <c r="AQ57" s="359"/>
      <c r="AR57" s="359"/>
      <c r="AS57" s="359"/>
      <c r="AT57" s="359"/>
      <c r="AU57" s="359"/>
      <c r="AV57" s="359"/>
      <c r="AW57" s="359"/>
      <c r="AX57" s="360"/>
      <c r="AY57" s="137"/>
      <c r="AZ57" s="92"/>
      <c r="BA57" s="92"/>
      <c r="BB57" s="92"/>
      <c r="BC57" s="92"/>
      <c r="BD57" s="92"/>
      <c r="BE57" s="92"/>
      <c r="BF57" s="92"/>
      <c r="BG57" s="92"/>
      <c r="BH57" s="93"/>
      <c r="BI57" s="63"/>
      <c r="BJ57" s="64"/>
      <c r="BK57" s="64"/>
      <c r="BL57" s="64"/>
      <c r="BM57" s="64"/>
      <c r="BN57" s="64"/>
      <c r="BO57" s="64"/>
      <c r="BP57" s="64"/>
      <c r="BQ57" s="64"/>
      <c r="BR57" s="65"/>
      <c r="BS57" s="60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6"/>
      <c r="CN57" s="63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5"/>
      <c r="DB57" s="60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87">
        <v>223200</v>
      </c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9"/>
      <c r="EN57" s="88">
        <f t="shared" si="1"/>
        <v>223200</v>
      </c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9"/>
    </row>
    <row r="58" spans="1:186" s="44" customFormat="1" ht="63.75" hidden="1" customHeight="1" thickBot="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9"/>
      <c r="AE58" s="144"/>
      <c r="AF58" s="145"/>
      <c r="AG58" s="145"/>
      <c r="AH58" s="145"/>
      <c r="AI58" s="145"/>
      <c r="AJ58" s="145"/>
      <c r="AK58" s="145"/>
      <c r="AL58" s="145"/>
      <c r="AM58" s="145"/>
      <c r="AN58" s="146"/>
      <c r="AO58" s="140" t="s">
        <v>90</v>
      </c>
      <c r="AP58" s="135"/>
      <c r="AQ58" s="135"/>
      <c r="AR58" s="135"/>
      <c r="AS58" s="135"/>
      <c r="AT58" s="135"/>
      <c r="AU58" s="135"/>
      <c r="AV58" s="135"/>
      <c r="AW58" s="135"/>
      <c r="AX58" s="136"/>
      <c r="AY58" s="100"/>
      <c r="AZ58" s="101"/>
      <c r="BA58" s="101"/>
      <c r="BB58" s="101"/>
      <c r="BC58" s="101"/>
      <c r="BD58" s="101"/>
      <c r="BE58" s="101"/>
      <c r="BF58" s="101"/>
      <c r="BG58" s="101"/>
      <c r="BH58" s="102"/>
      <c r="BI58" s="103"/>
      <c r="BJ58" s="101"/>
      <c r="BK58" s="101"/>
      <c r="BL58" s="101"/>
      <c r="BM58" s="101"/>
      <c r="BN58" s="101"/>
      <c r="BO58" s="101"/>
      <c r="BP58" s="101"/>
      <c r="BQ58" s="101"/>
      <c r="BR58" s="102"/>
      <c r="BS58" s="104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6"/>
      <c r="CN58" s="103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2"/>
      <c r="DB58" s="104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57">
        <v>0</v>
      </c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9"/>
      <c r="EN58" s="58">
        <f t="shared" si="1"/>
        <v>0</v>
      </c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9"/>
    </row>
    <row r="59" spans="1:186" s="48" customFormat="1" ht="105" customHeight="1" thickBot="1">
      <c r="A59" s="51" t="s">
        <v>104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3"/>
      <c r="AE59" s="54" t="s">
        <v>106</v>
      </c>
      <c r="AF59" s="55"/>
      <c r="AG59" s="55"/>
      <c r="AH59" s="55"/>
      <c r="AI59" s="55"/>
      <c r="AJ59" s="55"/>
      <c r="AK59" s="55"/>
      <c r="AL59" s="55"/>
      <c r="AM59" s="55"/>
      <c r="AN59" s="56"/>
      <c r="AO59" s="97" t="s">
        <v>73</v>
      </c>
      <c r="AP59" s="98"/>
      <c r="AQ59" s="98"/>
      <c r="AR59" s="98"/>
      <c r="AS59" s="98"/>
      <c r="AT59" s="98"/>
      <c r="AU59" s="98"/>
      <c r="AV59" s="98"/>
      <c r="AW59" s="98"/>
      <c r="AX59" s="99"/>
      <c r="AY59" s="114"/>
      <c r="AZ59" s="114"/>
      <c r="BA59" s="114"/>
      <c r="BB59" s="114"/>
      <c r="BC59" s="114"/>
      <c r="BD59" s="114"/>
      <c r="BE59" s="114"/>
      <c r="BF59" s="114"/>
      <c r="BG59" s="114"/>
      <c r="BH59" s="115"/>
      <c r="BI59" s="116"/>
      <c r="BJ59" s="114"/>
      <c r="BK59" s="114"/>
      <c r="BL59" s="114"/>
      <c r="BM59" s="114"/>
      <c r="BN59" s="114"/>
      <c r="BO59" s="114"/>
      <c r="BP59" s="114"/>
      <c r="BQ59" s="114"/>
      <c r="BR59" s="115"/>
      <c r="BS59" s="117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9"/>
      <c r="CN59" s="116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5"/>
      <c r="DB59" s="117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08">
        <v>10461.879999999999</v>
      </c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10"/>
      <c r="EN59" s="108">
        <f t="shared" si="1"/>
        <v>10461.879999999999</v>
      </c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10"/>
    </row>
    <row r="60" spans="1:186" s="49" customFormat="1" ht="82.5" customHeight="1" thickBot="1">
      <c r="A60" s="51" t="s">
        <v>107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3"/>
      <c r="AE60" s="54" t="s">
        <v>99</v>
      </c>
      <c r="AF60" s="55"/>
      <c r="AG60" s="55"/>
      <c r="AH60" s="55"/>
      <c r="AI60" s="55"/>
      <c r="AJ60" s="55"/>
      <c r="AK60" s="55"/>
      <c r="AL60" s="55"/>
      <c r="AM60" s="55"/>
      <c r="AN60" s="56"/>
      <c r="AO60" s="67"/>
      <c r="AP60" s="68"/>
      <c r="AQ60" s="68"/>
      <c r="AR60" s="68"/>
      <c r="AS60" s="68"/>
      <c r="AT60" s="68"/>
      <c r="AU60" s="68"/>
      <c r="AV60" s="68"/>
      <c r="AW60" s="68"/>
      <c r="AX60" s="69"/>
      <c r="AY60" s="70"/>
      <c r="AZ60" s="64"/>
      <c r="BA60" s="64"/>
      <c r="BB60" s="64"/>
      <c r="BC60" s="64"/>
      <c r="BD60" s="64"/>
      <c r="BE60" s="64"/>
      <c r="BF60" s="64"/>
      <c r="BG60" s="64"/>
      <c r="BH60" s="65"/>
      <c r="BI60" s="63"/>
      <c r="BJ60" s="64"/>
      <c r="BK60" s="64"/>
      <c r="BL60" s="64"/>
      <c r="BM60" s="64"/>
      <c r="BN60" s="64"/>
      <c r="BO60" s="64"/>
      <c r="BP60" s="64"/>
      <c r="BQ60" s="64"/>
      <c r="BR60" s="65"/>
      <c r="BS60" s="60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6"/>
      <c r="CN60" s="63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5"/>
      <c r="DB60" s="60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2"/>
      <c r="DP60" s="57">
        <v>82500</v>
      </c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9"/>
      <c r="EN60" s="57">
        <f t="shared" si="1"/>
        <v>82500</v>
      </c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9"/>
    </row>
    <row r="61" spans="1:186" s="49" customFormat="1" ht="78.75" customHeight="1" thickBot="1">
      <c r="A61" s="111" t="s">
        <v>110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3"/>
      <c r="AE61" s="94" t="s">
        <v>102</v>
      </c>
      <c r="AF61" s="95"/>
      <c r="AG61" s="95"/>
      <c r="AH61" s="95"/>
      <c r="AI61" s="95"/>
      <c r="AJ61" s="95"/>
      <c r="AK61" s="95"/>
      <c r="AL61" s="95"/>
      <c r="AM61" s="95"/>
      <c r="AN61" s="96"/>
      <c r="AO61" s="97"/>
      <c r="AP61" s="98"/>
      <c r="AQ61" s="98"/>
      <c r="AR61" s="98"/>
      <c r="AS61" s="98"/>
      <c r="AT61" s="98"/>
      <c r="AU61" s="98"/>
      <c r="AV61" s="98"/>
      <c r="AW61" s="98"/>
      <c r="AX61" s="99"/>
      <c r="AY61" s="100"/>
      <c r="AZ61" s="101"/>
      <c r="BA61" s="101"/>
      <c r="BB61" s="101"/>
      <c r="BC61" s="101"/>
      <c r="BD61" s="101"/>
      <c r="BE61" s="101"/>
      <c r="BF61" s="101"/>
      <c r="BG61" s="101"/>
      <c r="BH61" s="102"/>
      <c r="BI61" s="103"/>
      <c r="BJ61" s="101"/>
      <c r="BK61" s="101"/>
      <c r="BL61" s="101"/>
      <c r="BM61" s="101"/>
      <c r="BN61" s="101"/>
      <c r="BO61" s="101"/>
      <c r="BP61" s="101"/>
      <c r="BQ61" s="101"/>
      <c r="BR61" s="102"/>
      <c r="BS61" s="104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6"/>
      <c r="CN61" s="103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2"/>
      <c r="DB61" s="104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7"/>
      <c r="DP61" s="108">
        <f>2338669.73-2338669.73</f>
        <v>0</v>
      </c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10"/>
      <c r="EN61" s="108">
        <f t="shared" si="1"/>
        <v>0</v>
      </c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10"/>
    </row>
    <row r="62" spans="1:186" s="50" customFormat="1" ht="78.75" customHeight="1" thickBot="1">
      <c r="A62" s="51" t="s">
        <v>109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3"/>
      <c r="AE62" s="54" t="s">
        <v>108</v>
      </c>
      <c r="AF62" s="55"/>
      <c r="AG62" s="55"/>
      <c r="AH62" s="55"/>
      <c r="AI62" s="55"/>
      <c r="AJ62" s="55"/>
      <c r="AK62" s="55"/>
      <c r="AL62" s="55"/>
      <c r="AM62" s="55"/>
      <c r="AN62" s="56"/>
      <c r="AO62" s="67"/>
      <c r="AP62" s="68"/>
      <c r="AQ62" s="68"/>
      <c r="AR62" s="68"/>
      <c r="AS62" s="68"/>
      <c r="AT62" s="68"/>
      <c r="AU62" s="68"/>
      <c r="AV62" s="68"/>
      <c r="AW62" s="68"/>
      <c r="AX62" s="69"/>
      <c r="AY62" s="70"/>
      <c r="AZ62" s="64"/>
      <c r="BA62" s="64"/>
      <c r="BB62" s="64"/>
      <c r="BC62" s="64"/>
      <c r="BD62" s="64"/>
      <c r="BE62" s="64"/>
      <c r="BF62" s="64"/>
      <c r="BG62" s="64"/>
      <c r="BH62" s="65"/>
      <c r="BI62" s="63"/>
      <c r="BJ62" s="64"/>
      <c r="BK62" s="64"/>
      <c r="BL62" s="64"/>
      <c r="BM62" s="64"/>
      <c r="BN62" s="64"/>
      <c r="BO62" s="64"/>
      <c r="BP62" s="64"/>
      <c r="BQ62" s="64"/>
      <c r="BR62" s="65"/>
      <c r="BS62" s="60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6"/>
      <c r="CN62" s="63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5"/>
      <c r="DB62" s="60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2"/>
      <c r="DP62" s="57">
        <v>4999984.13</v>
      </c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9"/>
      <c r="EN62" s="57">
        <f>DP62</f>
        <v>4999984.13</v>
      </c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9"/>
    </row>
    <row r="63" spans="1:186" s="50" customFormat="1" ht="78.75" customHeight="1" thickBot="1">
      <c r="A63" s="71" t="s">
        <v>111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3"/>
      <c r="AE63" s="74" t="s">
        <v>108</v>
      </c>
      <c r="AF63" s="75"/>
      <c r="AG63" s="75"/>
      <c r="AH63" s="75"/>
      <c r="AI63" s="75"/>
      <c r="AJ63" s="75"/>
      <c r="AK63" s="75"/>
      <c r="AL63" s="75"/>
      <c r="AM63" s="75"/>
      <c r="AN63" s="76"/>
      <c r="AO63" s="77"/>
      <c r="AP63" s="78"/>
      <c r="AQ63" s="78"/>
      <c r="AR63" s="78"/>
      <c r="AS63" s="78"/>
      <c r="AT63" s="78"/>
      <c r="AU63" s="78"/>
      <c r="AV63" s="78"/>
      <c r="AW63" s="78"/>
      <c r="AX63" s="79"/>
      <c r="AY63" s="80"/>
      <c r="AZ63" s="81"/>
      <c r="BA63" s="81"/>
      <c r="BB63" s="81"/>
      <c r="BC63" s="81"/>
      <c r="BD63" s="81"/>
      <c r="BE63" s="81"/>
      <c r="BF63" s="81"/>
      <c r="BG63" s="81"/>
      <c r="BH63" s="82"/>
      <c r="BI63" s="83"/>
      <c r="BJ63" s="81"/>
      <c r="BK63" s="81"/>
      <c r="BL63" s="81"/>
      <c r="BM63" s="81"/>
      <c r="BN63" s="81"/>
      <c r="BO63" s="81"/>
      <c r="BP63" s="81"/>
      <c r="BQ63" s="81"/>
      <c r="BR63" s="82"/>
      <c r="BS63" s="84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6"/>
      <c r="CN63" s="91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3"/>
      <c r="DB63" s="84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90"/>
      <c r="DP63" s="87">
        <f>106999.66</f>
        <v>106999.66</v>
      </c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9"/>
      <c r="EN63" s="87">
        <f>DP63</f>
        <v>106999.66</v>
      </c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9"/>
    </row>
    <row r="64" spans="1:186" s="6" customFormat="1" ht="12" customHeight="1" thickBot="1">
      <c r="BQ64" s="5" t="s">
        <v>42</v>
      </c>
      <c r="BS64" s="332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6"/>
      <c r="CN64" s="333" t="s">
        <v>54</v>
      </c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5"/>
      <c r="DB64" s="84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7">
        <f>DP42+DP44+DP47+DP49+DP52+DP54+DP43+DP53+DP59+DP60+DP61+DP62+DP63+DP57</f>
        <v>162757580.84</v>
      </c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9"/>
      <c r="EN64" s="87">
        <f>EN42+EN44+EN47+EN49+EN52+EN54+EN43+EN53+EN59+EN60+EN61+EN62+EN63+EN57</f>
        <v>162757580.84</v>
      </c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9"/>
      <c r="FM64" s="324">
        <f>DP64-EN64</f>
        <v>0</v>
      </c>
      <c r="FN64" s="324"/>
      <c r="FO64" s="324"/>
      <c r="FP64" s="324"/>
      <c r="FQ64" s="324"/>
      <c r="FR64" s="324"/>
      <c r="FS64" s="324"/>
      <c r="FT64" s="324"/>
      <c r="FU64" s="324"/>
      <c r="FV64" s="324"/>
      <c r="FW64" s="324"/>
      <c r="FX64" s="324"/>
      <c r="FY64" s="324"/>
      <c r="FZ64" s="324"/>
      <c r="GA64" s="324"/>
      <c r="GB64" s="324"/>
      <c r="GC64" s="324"/>
      <c r="GD64" s="324"/>
    </row>
    <row r="65" spans="1:167" ht="5.0999999999999996" customHeight="1" thickBot="1"/>
    <row r="66" spans="1:167" s="44" customFormat="1" ht="10.5" customHeight="1">
      <c r="ET66" s="45"/>
      <c r="EU66" s="45"/>
      <c r="EX66" s="45" t="s">
        <v>8</v>
      </c>
      <c r="EZ66" s="325"/>
      <c r="FA66" s="326"/>
      <c r="FB66" s="326"/>
      <c r="FC66" s="326"/>
      <c r="FD66" s="326"/>
      <c r="FE66" s="326"/>
      <c r="FF66" s="326"/>
      <c r="FG66" s="326"/>
      <c r="FH66" s="326"/>
      <c r="FI66" s="326"/>
      <c r="FJ66" s="326"/>
      <c r="FK66" s="327"/>
    </row>
    <row r="67" spans="1:167" s="2" customFormat="1" ht="10.5" customHeight="1" thickBot="1">
      <c r="A67" s="2" t="s">
        <v>10</v>
      </c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H67" s="328" t="s">
        <v>77</v>
      </c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ET67" s="4"/>
      <c r="EU67" s="4"/>
      <c r="EW67" s="6"/>
      <c r="EX67" s="4" t="s">
        <v>9</v>
      </c>
      <c r="EZ67" s="329"/>
      <c r="FA67" s="330"/>
      <c r="FB67" s="330"/>
      <c r="FC67" s="330"/>
      <c r="FD67" s="330"/>
      <c r="FE67" s="330"/>
      <c r="FF67" s="330"/>
      <c r="FG67" s="330"/>
      <c r="FH67" s="330"/>
      <c r="FI67" s="330"/>
      <c r="FJ67" s="330"/>
      <c r="FK67" s="331"/>
    </row>
    <row r="68" spans="1:167" s="3" customFormat="1" ht="10.5" customHeight="1" thickBot="1">
      <c r="N68" s="147" t="s">
        <v>11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H68" s="148" t="s">
        <v>12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</row>
    <row r="69" spans="1:167" ht="10.5" customHeight="1">
      <c r="A69" s="43" t="s">
        <v>92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X69" s="337" t="s">
        <v>13</v>
      </c>
      <c r="BY69" s="338"/>
      <c r="BZ69" s="338"/>
      <c r="CA69" s="338"/>
      <c r="CB69" s="338"/>
      <c r="CC69" s="338"/>
      <c r="CD69" s="338"/>
      <c r="CE69" s="338"/>
      <c r="CF69" s="338"/>
      <c r="CG69" s="338"/>
      <c r="CH69" s="338"/>
      <c r="CI69" s="338"/>
      <c r="CJ69" s="338"/>
      <c r="CK69" s="338"/>
      <c r="CL69" s="338"/>
      <c r="CM69" s="338"/>
      <c r="CN69" s="338"/>
      <c r="CO69" s="338"/>
      <c r="CP69" s="338"/>
      <c r="CQ69" s="338"/>
      <c r="CR69" s="338"/>
      <c r="CS69" s="338"/>
      <c r="CT69" s="338"/>
      <c r="CU69" s="338"/>
      <c r="CV69" s="338"/>
      <c r="CW69" s="338"/>
      <c r="CX69" s="338"/>
      <c r="CY69" s="338"/>
      <c r="CZ69" s="338"/>
      <c r="DA69" s="338"/>
      <c r="DB69" s="338"/>
      <c r="DC69" s="338"/>
      <c r="DD69" s="338"/>
      <c r="DE69" s="338"/>
      <c r="DF69" s="338"/>
      <c r="DG69" s="338"/>
      <c r="DH69" s="338"/>
      <c r="DI69" s="338"/>
      <c r="DJ69" s="338"/>
      <c r="DK69" s="338"/>
      <c r="DL69" s="338"/>
      <c r="DM69" s="338"/>
      <c r="DN69" s="338"/>
      <c r="DO69" s="338"/>
      <c r="DP69" s="338"/>
      <c r="DQ69" s="338"/>
      <c r="DR69" s="338"/>
      <c r="DS69" s="338"/>
      <c r="DT69" s="338"/>
      <c r="DU69" s="338"/>
      <c r="DV69" s="338"/>
      <c r="DW69" s="338"/>
      <c r="DX69" s="338"/>
      <c r="DY69" s="338"/>
      <c r="DZ69" s="338"/>
      <c r="EA69" s="338"/>
      <c r="EB69" s="338"/>
      <c r="EC69" s="338"/>
      <c r="ED69" s="338"/>
      <c r="EE69" s="338"/>
      <c r="EF69" s="338"/>
      <c r="EG69" s="338"/>
      <c r="EH69" s="338"/>
      <c r="EI69" s="338"/>
      <c r="EJ69" s="338"/>
      <c r="EK69" s="338"/>
      <c r="EL69" s="338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4"/>
    </row>
    <row r="70" spans="1:167" ht="10.5" customHeight="1">
      <c r="A70" s="43" t="s">
        <v>93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X70" s="339" t="s">
        <v>43</v>
      </c>
      <c r="BY70" s="340"/>
      <c r="BZ70" s="340"/>
      <c r="CA70" s="340"/>
      <c r="CB70" s="340"/>
      <c r="CC70" s="340"/>
      <c r="CD70" s="340"/>
      <c r="CE70" s="340"/>
      <c r="CF70" s="340"/>
      <c r="CG70" s="340"/>
      <c r="CH70" s="340"/>
      <c r="CI70" s="340"/>
      <c r="CJ70" s="340"/>
      <c r="CK70" s="340"/>
      <c r="CL70" s="340"/>
      <c r="CM70" s="340"/>
      <c r="CN70" s="340"/>
      <c r="CO70" s="340"/>
      <c r="CP70" s="340"/>
      <c r="CQ70" s="340"/>
      <c r="CR70" s="340"/>
      <c r="CS70" s="340"/>
      <c r="CT70" s="340"/>
      <c r="CU70" s="340"/>
      <c r="CV70" s="340"/>
      <c r="CW70" s="340"/>
      <c r="CX70" s="340"/>
      <c r="CY70" s="340"/>
      <c r="CZ70" s="340"/>
      <c r="DA70" s="340"/>
      <c r="DB70" s="340"/>
      <c r="DC70" s="340"/>
      <c r="DD70" s="340"/>
      <c r="DE70" s="340"/>
      <c r="DF70" s="340"/>
      <c r="DG70" s="340"/>
      <c r="DH70" s="340"/>
      <c r="DI70" s="340"/>
      <c r="DJ70" s="340"/>
      <c r="DK70" s="340"/>
      <c r="DL70" s="340"/>
      <c r="DM70" s="340"/>
      <c r="DN70" s="340"/>
      <c r="DO70" s="340"/>
      <c r="DP70" s="340"/>
      <c r="DQ70" s="340"/>
      <c r="DR70" s="340"/>
      <c r="DS70" s="340"/>
      <c r="DT70" s="340"/>
      <c r="DU70" s="340"/>
      <c r="DV70" s="340"/>
      <c r="DW70" s="340"/>
      <c r="DX70" s="340"/>
      <c r="DY70" s="340"/>
      <c r="DZ70" s="340"/>
      <c r="EA70" s="340"/>
      <c r="EB70" s="340"/>
      <c r="EC70" s="340"/>
      <c r="ED70" s="340"/>
      <c r="EE70" s="340"/>
      <c r="EF70" s="340"/>
      <c r="EG70" s="340"/>
      <c r="EH70" s="340"/>
      <c r="EI70" s="340"/>
      <c r="EJ70" s="340"/>
      <c r="EK70" s="340"/>
      <c r="EL70" s="340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2"/>
    </row>
    <row r="71" spans="1:167" ht="10.5" customHeight="1">
      <c r="A71" s="43" t="s">
        <v>94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H71" s="155" t="s">
        <v>95</v>
      </c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X71" s="36"/>
      <c r="BY71" s="2" t="s">
        <v>14</v>
      </c>
      <c r="CL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7"/>
    </row>
    <row r="72" spans="1:167" ht="10.5" customHeight="1">
      <c r="N72" s="147" t="s">
        <v>11</v>
      </c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H72" s="148" t="s">
        <v>12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X72" s="36"/>
      <c r="BY72" s="2" t="s">
        <v>15</v>
      </c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Z72" s="155"/>
      <c r="DA72" s="155"/>
      <c r="DB72" s="155"/>
      <c r="DC72" s="155"/>
      <c r="DD72" s="155"/>
      <c r="DE72" s="155"/>
      <c r="DF72" s="155"/>
      <c r="DG72" s="155"/>
      <c r="DH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FJ72" s="2"/>
      <c r="FK72" s="7"/>
    </row>
    <row r="73" spans="1:167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X73" s="36"/>
      <c r="CL73" s="322" t="s">
        <v>16</v>
      </c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Z73" s="322" t="s">
        <v>11</v>
      </c>
      <c r="DA73" s="322"/>
      <c r="DB73" s="322"/>
      <c r="DC73" s="322"/>
      <c r="DD73" s="322"/>
      <c r="DE73" s="322"/>
      <c r="DF73" s="322"/>
      <c r="DG73" s="322"/>
      <c r="DH73" s="322"/>
      <c r="DJ73" s="322" t="s">
        <v>12</v>
      </c>
      <c r="DK73" s="322"/>
      <c r="DL73" s="322"/>
      <c r="DM73" s="322"/>
      <c r="DN73" s="322"/>
      <c r="DO73" s="322"/>
      <c r="DP73" s="322"/>
      <c r="DQ73" s="322"/>
      <c r="DR73" s="322"/>
      <c r="DS73" s="322"/>
      <c r="DT73" s="322"/>
      <c r="DU73" s="322"/>
      <c r="DV73" s="322"/>
      <c r="DW73" s="322"/>
      <c r="DX73" s="322"/>
      <c r="DY73" s="322"/>
      <c r="DZ73" s="322"/>
      <c r="EA73" s="322"/>
      <c r="EC73" s="322" t="s">
        <v>17</v>
      </c>
      <c r="ED73" s="322"/>
      <c r="EE73" s="322"/>
      <c r="EF73" s="322"/>
      <c r="EG73" s="322"/>
      <c r="EH73" s="322"/>
      <c r="EI73" s="322"/>
      <c r="EJ73" s="322"/>
      <c r="EK73" s="322"/>
      <c r="EL73" s="322"/>
      <c r="FJ73" s="8"/>
      <c r="FK73" s="7"/>
    </row>
    <row r="74" spans="1:167" ht="22.5" customHeight="1">
      <c r="A74" s="2" t="s">
        <v>15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36" t="s">
        <v>70</v>
      </c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O74" s="155" t="s">
        <v>91</v>
      </c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H74" s="149" t="s">
        <v>71</v>
      </c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X74" s="36"/>
      <c r="BY74" s="151" t="s">
        <v>18</v>
      </c>
      <c r="BZ74" s="151"/>
      <c r="CA74" s="149"/>
      <c r="CB74" s="149"/>
      <c r="CC74" s="149"/>
      <c r="CD74" s="149"/>
      <c r="CE74" s="149"/>
      <c r="CF74" s="150" t="s">
        <v>18</v>
      </c>
      <c r="CG74" s="150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51">
        <v>20</v>
      </c>
      <c r="DF74" s="151"/>
      <c r="DG74" s="151"/>
      <c r="DH74" s="151"/>
      <c r="DI74" s="152"/>
      <c r="DJ74" s="152"/>
      <c r="DK74" s="152"/>
      <c r="DL74" s="150" t="s">
        <v>19</v>
      </c>
      <c r="DM74" s="150"/>
      <c r="DN74" s="150"/>
      <c r="ED74" s="2"/>
      <c r="EE74" s="2"/>
      <c r="EF74" s="2"/>
      <c r="EG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7"/>
    </row>
    <row r="75" spans="1:167" s="3" customFormat="1" ht="9.75" customHeight="1" thickBot="1">
      <c r="N75" s="322" t="s">
        <v>16</v>
      </c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D75" s="322" t="s">
        <v>11</v>
      </c>
      <c r="AE75" s="322"/>
      <c r="AF75" s="322"/>
      <c r="AG75" s="322"/>
      <c r="AH75" s="322"/>
      <c r="AI75" s="322"/>
      <c r="AJ75" s="322"/>
      <c r="AK75" s="322"/>
      <c r="AL75" s="322"/>
      <c r="AM75" s="322"/>
      <c r="AO75" s="322" t="s">
        <v>12</v>
      </c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H75" s="323" t="s">
        <v>17</v>
      </c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X75" s="26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8"/>
    </row>
    <row r="76" spans="1:167" s="2" customFormat="1" ht="10.5" customHeight="1">
      <c r="A76" s="151" t="s">
        <v>18</v>
      </c>
      <c r="B76" s="151"/>
      <c r="C76" s="149"/>
      <c r="D76" s="149"/>
      <c r="E76" s="149"/>
      <c r="F76" s="149"/>
      <c r="G76" s="149"/>
      <c r="H76" s="150" t="s">
        <v>18</v>
      </c>
      <c r="I76" s="150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51">
        <v>20</v>
      </c>
      <c r="AH76" s="151"/>
      <c r="AI76" s="151"/>
      <c r="AJ76" s="151"/>
      <c r="AK76" s="152"/>
      <c r="AL76" s="152"/>
      <c r="AM76" s="152"/>
      <c r="AN76" s="150" t="s">
        <v>19</v>
      </c>
      <c r="AO76" s="150"/>
      <c r="AP76" s="150"/>
    </row>
    <row r="77" spans="1:167" s="2" customFormat="1" ht="3" customHeight="1"/>
  </sheetData>
  <mergeCells count="343">
    <mergeCell ref="DP53:EM53"/>
    <mergeCell ref="EN53:FK53"/>
    <mergeCell ref="A53:AD53"/>
    <mergeCell ref="AE53:AN53"/>
    <mergeCell ref="AO53:AX53"/>
    <mergeCell ref="AY53:BH53"/>
    <mergeCell ref="BI53:BR53"/>
    <mergeCell ref="BS53:CM53"/>
    <mergeCell ref="CN53:DA53"/>
    <mergeCell ref="DB53:DO53"/>
    <mergeCell ref="EN56:FK56"/>
    <mergeCell ref="A56:AD56"/>
    <mergeCell ref="AE56:AN56"/>
    <mergeCell ref="AO56:AX56"/>
    <mergeCell ref="AY56:BH56"/>
    <mergeCell ref="BI56:BR56"/>
    <mergeCell ref="BS56:CM56"/>
    <mergeCell ref="CN56:DA56"/>
    <mergeCell ref="DB56:DO56"/>
    <mergeCell ref="DP56:EM56"/>
    <mergeCell ref="EN54:FK54"/>
    <mergeCell ref="A55:AD55"/>
    <mergeCell ref="AE55:AN55"/>
    <mergeCell ref="AO55:AX55"/>
    <mergeCell ref="AY55:BH55"/>
    <mergeCell ref="BI55:BR55"/>
    <mergeCell ref="BS55:CM55"/>
    <mergeCell ref="CN55:DA55"/>
    <mergeCell ref="DB55:DO55"/>
    <mergeCell ref="DP55:EM55"/>
    <mergeCell ref="EN55:FK55"/>
    <mergeCell ref="A54:AD54"/>
    <mergeCell ref="AE54:AN54"/>
    <mergeCell ref="AO54:AX54"/>
    <mergeCell ref="AY54:BH54"/>
    <mergeCell ref="BI54:BR54"/>
    <mergeCell ref="BS54:CM54"/>
    <mergeCell ref="CN54:DA54"/>
    <mergeCell ref="DB54:DO54"/>
    <mergeCell ref="DP54:EM54"/>
    <mergeCell ref="EN48:FK48"/>
    <mergeCell ref="A52:AD52"/>
    <mergeCell ref="AE52:AN52"/>
    <mergeCell ref="AO52:AX52"/>
    <mergeCell ref="AY52:BH52"/>
    <mergeCell ref="BI52:BR52"/>
    <mergeCell ref="BS52:CM52"/>
    <mergeCell ref="CN52:DA52"/>
    <mergeCell ref="DB52:DO52"/>
    <mergeCell ref="DP52:EM52"/>
    <mergeCell ref="EN49:FK49"/>
    <mergeCell ref="EN51:FK51"/>
    <mergeCell ref="EN50:FK50"/>
    <mergeCell ref="EN52:FK52"/>
    <mergeCell ref="A51:AD51"/>
    <mergeCell ref="EN42:FK42"/>
    <mergeCell ref="A42:AD42"/>
    <mergeCell ref="AE42:AN42"/>
    <mergeCell ref="AO42:AX42"/>
    <mergeCell ref="AY42:BH42"/>
    <mergeCell ref="BI42:BR42"/>
    <mergeCell ref="BS42:CM42"/>
    <mergeCell ref="A41:AD41"/>
    <mergeCell ref="AE41:AN41"/>
    <mergeCell ref="AO41:AX41"/>
    <mergeCell ref="AY41:BH41"/>
    <mergeCell ref="BI41:BR41"/>
    <mergeCell ref="BS41:CM41"/>
    <mergeCell ref="CN42:DA42"/>
    <mergeCell ref="DB42:DO42"/>
    <mergeCell ref="DP42:EM42"/>
    <mergeCell ref="AN76:AP76"/>
    <mergeCell ref="DJ73:EA73"/>
    <mergeCell ref="EC73:EL73"/>
    <mergeCell ref="BX69:EL69"/>
    <mergeCell ref="BX70:EL70"/>
    <mergeCell ref="DI74:DK74"/>
    <mergeCell ref="DL74:DN74"/>
    <mergeCell ref="CN49:DA49"/>
    <mergeCell ref="CZ73:DH73"/>
    <mergeCell ref="DE74:DH74"/>
    <mergeCell ref="CL72:CX72"/>
    <mergeCell ref="CZ72:DH72"/>
    <mergeCell ref="CN51:DA51"/>
    <mergeCell ref="DB51:DO51"/>
    <mergeCell ref="DP51:EM51"/>
    <mergeCell ref="CN50:DA50"/>
    <mergeCell ref="DB50:DO50"/>
    <mergeCell ref="DP50:EM50"/>
    <mergeCell ref="AE51:AN51"/>
    <mergeCell ref="AO51:AX51"/>
    <mergeCell ref="AY51:BH51"/>
    <mergeCell ref="BI51:BR51"/>
    <mergeCell ref="BS51:CM51"/>
    <mergeCell ref="AO57:AX57"/>
    <mergeCell ref="A76:B76"/>
    <mergeCell ref="C76:G76"/>
    <mergeCell ref="H76:I76"/>
    <mergeCell ref="J76:AF76"/>
    <mergeCell ref="AG76:AJ76"/>
    <mergeCell ref="BS49:CM49"/>
    <mergeCell ref="BY74:BZ74"/>
    <mergeCell ref="CA74:CE74"/>
    <mergeCell ref="A49:AD49"/>
    <mergeCell ref="AE49:AN49"/>
    <mergeCell ref="AO49:AX49"/>
    <mergeCell ref="AY49:BH49"/>
    <mergeCell ref="BI49:BR49"/>
    <mergeCell ref="N74:AB74"/>
    <mergeCell ref="AD74:AM74"/>
    <mergeCell ref="AO74:BF74"/>
    <mergeCell ref="BH74:BU74"/>
    <mergeCell ref="N71:AF71"/>
    <mergeCell ref="AK76:AM76"/>
    <mergeCell ref="CF74:CG74"/>
    <mergeCell ref="CH74:DD74"/>
    <mergeCell ref="AH71:BF71"/>
    <mergeCell ref="N72:AF72"/>
    <mergeCell ref="AH72:BF72"/>
    <mergeCell ref="N75:AB75"/>
    <mergeCell ref="AD75:AM75"/>
    <mergeCell ref="AO75:BF75"/>
    <mergeCell ref="BH75:BU75"/>
    <mergeCell ref="CL73:CX73"/>
    <mergeCell ref="DJ72:EA72"/>
    <mergeCell ref="EC72:EL72"/>
    <mergeCell ref="FM64:GD64"/>
    <mergeCell ref="EZ66:FK66"/>
    <mergeCell ref="N67:AF67"/>
    <mergeCell ref="AH67:BF67"/>
    <mergeCell ref="EZ67:FK67"/>
    <mergeCell ref="N68:AF68"/>
    <mergeCell ref="AH68:BF68"/>
    <mergeCell ref="BS64:CM64"/>
    <mergeCell ref="CN64:DA64"/>
    <mergeCell ref="DB64:DO64"/>
    <mergeCell ref="DP64:EM64"/>
    <mergeCell ref="EN64:FK64"/>
    <mergeCell ref="CN47:DA47"/>
    <mergeCell ref="DB47:DO47"/>
    <mergeCell ref="DP47:EM47"/>
    <mergeCell ref="DB49:DO49"/>
    <mergeCell ref="DP49:EM49"/>
    <mergeCell ref="A48:AD48"/>
    <mergeCell ref="AE48:AN48"/>
    <mergeCell ref="AO48:AX48"/>
    <mergeCell ref="AY48:BH48"/>
    <mergeCell ref="BI48:BR48"/>
    <mergeCell ref="BS48:CM48"/>
    <mergeCell ref="CN48:DA48"/>
    <mergeCell ref="DB48:DO48"/>
    <mergeCell ref="DP48:EM48"/>
    <mergeCell ref="EN45:FK45"/>
    <mergeCell ref="A46:AD46"/>
    <mergeCell ref="AE46:AN46"/>
    <mergeCell ref="AO46:AX46"/>
    <mergeCell ref="AY46:BH46"/>
    <mergeCell ref="BI46:BR46"/>
    <mergeCell ref="BS46:CM46"/>
    <mergeCell ref="EN47:FK47"/>
    <mergeCell ref="A50:AD50"/>
    <mergeCell ref="AE50:AN50"/>
    <mergeCell ref="AO50:AX50"/>
    <mergeCell ref="AY50:BH50"/>
    <mergeCell ref="BI50:BR50"/>
    <mergeCell ref="BS50:CM50"/>
    <mergeCell ref="CN46:DA46"/>
    <mergeCell ref="DB46:DO46"/>
    <mergeCell ref="DP46:EM46"/>
    <mergeCell ref="EN46:FK46"/>
    <mergeCell ref="A47:AD47"/>
    <mergeCell ref="AE47:AN47"/>
    <mergeCell ref="AO47:AX47"/>
    <mergeCell ref="AY47:BH47"/>
    <mergeCell ref="BI47:BR47"/>
    <mergeCell ref="BS47:CM47"/>
    <mergeCell ref="A45:AD45"/>
    <mergeCell ref="AE45:AN45"/>
    <mergeCell ref="AO45:AX45"/>
    <mergeCell ref="AY45:BH45"/>
    <mergeCell ref="BI45:BR45"/>
    <mergeCell ref="BS45:CM45"/>
    <mergeCell ref="CN45:DA45"/>
    <mergeCell ref="DB45:DO45"/>
    <mergeCell ref="DP45:EM45"/>
    <mergeCell ref="CN40:DA40"/>
    <mergeCell ref="DB40:DO40"/>
    <mergeCell ref="DP40:EM40"/>
    <mergeCell ref="EN40:FK40"/>
    <mergeCell ref="A44:AD44"/>
    <mergeCell ref="AE44:AN44"/>
    <mergeCell ref="AO44:AX44"/>
    <mergeCell ref="AY44:BH44"/>
    <mergeCell ref="BI44:BR44"/>
    <mergeCell ref="BS44:CM44"/>
    <mergeCell ref="A40:AD40"/>
    <mergeCell ref="AE40:AN40"/>
    <mergeCell ref="AO40:AX40"/>
    <mergeCell ref="AY40:BH40"/>
    <mergeCell ref="BI40:BR40"/>
    <mergeCell ref="BS40:CM40"/>
    <mergeCell ref="CN44:DA44"/>
    <mergeCell ref="DB44:DO44"/>
    <mergeCell ref="DP44:EM44"/>
    <mergeCell ref="EN44:FK44"/>
    <mergeCell ref="CN41:DA41"/>
    <mergeCell ref="DB41:DO41"/>
    <mergeCell ref="DP41:EM41"/>
    <mergeCell ref="EN41:FK41"/>
    <mergeCell ref="L31:AV31"/>
    <mergeCell ref="EZ31:FK31"/>
    <mergeCell ref="L32:AV32"/>
    <mergeCell ref="EN33:FK33"/>
    <mergeCell ref="A35:AD39"/>
    <mergeCell ref="AE35:AN39"/>
    <mergeCell ref="AO35:AX39"/>
    <mergeCell ref="AY35:BH39"/>
    <mergeCell ref="BI35:CM35"/>
    <mergeCell ref="CN35:DO38"/>
    <mergeCell ref="DP35:FK38"/>
    <mergeCell ref="BI36:CM36"/>
    <mergeCell ref="CB37:CD37"/>
    <mergeCell ref="BI39:BR39"/>
    <mergeCell ref="BS39:CM39"/>
    <mergeCell ref="CN39:DA39"/>
    <mergeCell ref="DB39:DO39"/>
    <mergeCell ref="DP39:EM39"/>
    <mergeCell ref="EN39:FK39"/>
    <mergeCell ref="AO26:EL27"/>
    <mergeCell ref="EZ26:FK26"/>
    <mergeCell ref="EZ27:FK27"/>
    <mergeCell ref="AO28:EL29"/>
    <mergeCell ref="EZ28:FK29"/>
    <mergeCell ref="EZ30:FK30"/>
    <mergeCell ref="EZ19:FK19"/>
    <mergeCell ref="AO20:EL21"/>
    <mergeCell ref="EZ20:FK21"/>
    <mergeCell ref="EZ22:FK24"/>
    <mergeCell ref="AY23:BZ24"/>
    <mergeCell ref="AO25:EL25"/>
    <mergeCell ref="EZ25:FK25"/>
    <mergeCell ref="B16:EX16"/>
    <mergeCell ref="EJ17:EM17"/>
    <mergeCell ref="EZ17:FK17"/>
    <mergeCell ref="EZ18:FK18"/>
    <mergeCell ref="AR19:AV19"/>
    <mergeCell ref="AW19:AX19"/>
    <mergeCell ref="AY19:BU19"/>
    <mergeCell ref="BV19:BY19"/>
    <mergeCell ref="BZ19:CB19"/>
    <mergeCell ref="CC19:CE19"/>
    <mergeCell ref="BP14:CK14"/>
    <mergeCell ref="DY14:FK14"/>
    <mergeCell ref="BQ15:BU15"/>
    <mergeCell ref="BV15:BW15"/>
    <mergeCell ref="BX15:CT15"/>
    <mergeCell ref="CU15:CX15"/>
    <mergeCell ref="CY15:DA15"/>
    <mergeCell ref="DB15:DD15"/>
    <mergeCell ref="BP8:FK8"/>
    <mergeCell ref="BP9:FK9"/>
    <mergeCell ref="BP10:FK10"/>
    <mergeCell ref="BP11:FK11"/>
    <mergeCell ref="BP12:FK12"/>
    <mergeCell ref="BP13:CK13"/>
    <mergeCell ref="DY13:FK13"/>
    <mergeCell ref="AY57:BH57"/>
    <mergeCell ref="BI57:BR57"/>
    <mergeCell ref="BS57:CM57"/>
    <mergeCell ref="CN57:DA57"/>
    <mergeCell ref="DB57:DO57"/>
    <mergeCell ref="EN57:FK57"/>
    <mergeCell ref="DP57:EM57"/>
    <mergeCell ref="A57:AD58"/>
    <mergeCell ref="AO58:AX58"/>
    <mergeCell ref="AE57:AN58"/>
    <mergeCell ref="AY58:BH58"/>
    <mergeCell ref="BI58:BR58"/>
    <mergeCell ref="BS58:CM58"/>
    <mergeCell ref="CN58:DA58"/>
    <mergeCell ref="DB58:DO58"/>
    <mergeCell ref="DP58:EM58"/>
    <mergeCell ref="EN58:FK58"/>
    <mergeCell ref="BS43:CM43"/>
    <mergeCell ref="CN43:DA43"/>
    <mergeCell ref="DB43:DO43"/>
    <mergeCell ref="DP43:EM43"/>
    <mergeCell ref="EN43:FK43"/>
    <mergeCell ref="A43:AD43"/>
    <mergeCell ref="AE43:AN43"/>
    <mergeCell ref="AO43:AX43"/>
    <mergeCell ref="AY43:BH43"/>
    <mergeCell ref="BI43:BR43"/>
    <mergeCell ref="A59:AD59"/>
    <mergeCell ref="AE59:AN59"/>
    <mergeCell ref="AO59:AX59"/>
    <mergeCell ref="AY59:BH59"/>
    <mergeCell ref="EN59:FK59"/>
    <mergeCell ref="DP59:EM59"/>
    <mergeCell ref="BI59:BR59"/>
    <mergeCell ref="BS59:CM59"/>
    <mergeCell ref="CN59:DA59"/>
    <mergeCell ref="DB59:DO59"/>
    <mergeCell ref="A60:AD60"/>
    <mergeCell ref="A61:AD61"/>
    <mergeCell ref="AE60:AN60"/>
    <mergeCell ref="AO60:AX60"/>
    <mergeCell ref="AY60:BH60"/>
    <mergeCell ref="BI60:BR60"/>
    <mergeCell ref="BS60:CM60"/>
    <mergeCell ref="CN60:DA60"/>
    <mergeCell ref="DB60:DO60"/>
    <mergeCell ref="DP60:EM60"/>
    <mergeCell ref="EN60:FK60"/>
    <mergeCell ref="AE61:AN61"/>
    <mergeCell ref="AO61:AX61"/>
    <mergeCell ref="AY61:BH61"/>
    <mergeCell ref="BI61:BR61"/>
    <mergeCell ref="BS61:CM61"/>
    <mergeCell ref="CN61:DA61"/>
    <mergeCell ref="DB61:DO61"/>
    <mergeCell ref="DP61:EM61"/>
    <mergeCell ref="EN61:FK61"/>
    <mergeCell ref="A63:AD63"/>
    <mergeCell ref="AE63:AN63"/>
    <mergeCell ref="AO63:AX63"/>
    <mergeCell ref="AY63:BH63"/>
    <mergeCell ref="BI63:BR63"/>
    <mergeCell ref="BS63:CM63"/>
    <mergeCell ref="EN63:FK63"/>
    <mergeCell ref="DP63:EM63"/>
    <mergeCell ref="DB63:DO63"/>
    <mergeCell ref="CN63:DA63"/>
    <mergeCell ref="A62:AD62"/>
    <mergeCell ref="AE62:AN62"/>
    <mergeCell ref="EN62:FK62"/>
    <mergeCell ref="DP62:EM62"/>
    <mergeCell ref="DB62:DO62"/>
    <mergeCell ref="CN62:DA62"/>
    <mergeCell ref="BS62:CM62"/>
    <mergeCell ref="BI62:BR62"/>
    <mergeCell ref="AO62:AX62"/>
    <mergeCell ref="AY62:BH62"/>
  </mergeCells>
  <pageMargins left="0.39370078740157483" right="0.31496062992125984" top="0.59055118110236227" bottom="0.35433070866141736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12.23</vt:lpstr>
      <vt:lpstr>'на 12.23'!Область_печати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ekon-2</cp:lastModifiedBy>
  <cp:lastPrinted>2022-03-10T06:35:23Z</cp:lastPrinted>
  <dcterms:created xsi:type="dcterms:W3CDTF">2008-10-01T13:21:49Z</dcterms:created>
  <dcterms:modified xsi:type="dcterms:W3CDTF">2023-12-11T07:54:57Z</dcterms:modified>
</cp:coreProperties>
</file>